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Volumes/Projects/Celankobe Projects/1. On-going Projects/C0010_Waterberg TVET/C0017-44 Thabazimbi Student rooms/4. Procurement Stage/2. Bill of Quantities/Exel doc/"/>
    </mc:Choice>
  </mc:AlternateContent>
  <xr:revisionPtr revIDLastSave="0" documentId="8_{ADB689C1-0CB6-EB4A-9C9E-ACA23AB67C1A}" xr6:coauthVersionLast="47" xr6:coauthVersionMax="47" xr10:uidLastSave="{00000000-0000-0000-0000-000000000000}"/>
  <bookViews>
    <workbookView xWindow="1040" yWindow="680" windowWidth="30320" windowHeight="21660" xr2:uid="{CC91671A-2FD1-4F21-B2A4-2E782050FB8E}"/>
  </bookViews>
  <sheets>
    <sheet name="Sheet1" sheetId="1" r:id="rId1"/>
  </sheets>
  <definedNames>
    <definedName name="_xlnm.Print_Area" localSheetId="0">Sheet1!$B$1:$G$888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590" i="1"/>
  <c r="G825" i="1"/>
  <c r="F866" i="1" l="1"/>
  <c r="G866" i="1" s="1"/>
  <c r="F864" i="1"/>
  <c r="G864" i="1" s="1"/>
  <c r="G383" i="1"/>
  <c r="G379" i="1"/>
  <c r="G375" i="1"/>
  <c r="G385" i="1" s="1"/>
  <c r="G286" i="1" l="1"/>
  <c r="G304" i="1"/>
  <c r="G297" i="1"/>
  <c r="G295" i="1"/>
  <c r="G299" i="1"/>
  <c r="G293" i="1" l="1"/>
  <c r="G228" i="1"/>
  <c r="G226" i="1"/>
  <c r="G216" i="1" l="1"/>
  <c r="G204" i="1"/>
  <c r="G200" i="1"/>
  <c r="G196" i="1"/>
  <c r="G194" i="1"/>
  <c r="G188" i="1"/>
  <c r="G184" i="1"/>
  <c r="G178" i="1"/>
  <c r="G176" i="1"/>
  <c r="G170" i="1"/>
  <c r="G166" i="1"/>
  <c r="G160" i="1"/>
  <c r="G158" i="1"/>
  <c r="G156" i="1"/>
  <c r="G150" i="1"/>
  <c r="G137" i="1"/>
  <c r="G131" i="1"/>
  <c r="G127" i="1"/>
  <c r="G123" i="1"/>
  <c r="G119" i="1"/>
  <c r="G115" i="1"/>
  <c r="G111" i="1"/>
  <c r="G105" i="1"/>
  <c r="G99" i="1"/>
  <c r="G95" i="1"/>
  <c r="G93" i="1"/>
  <c r="G89" i="1"/>
  <c r="G87" i="1"/>
  <c r="G81" i="1"/>
  <c r="G79" i="1"/>
  <c r="G139" i="1" l="1"/>
  <c r="F836" i="1" s="1"/>
  <c r="G836" i="1" s="1"/>
  <c r="G206" i="1"/>
  <c r="F838" i="1" s="1"/>
  <c r="G838" i="1" s="1"/>
  <c r="G491" i="1" l="1"/>
  <c r="G477" i="1"/>
  <c r="G465" i="1"/>
  <c r="G463" i="1"/>
  <c r="G405" i="1"/>
  <c r="G325" i="1"/>
  <c r="G282" i="1"/>
  <c r="G781" i="1"/>
  <c r="G775" i="1"/>
  <c r="G773" i="1"/>
  <c r="G767" i="1"/>
  <c r="G761" i="1"/>
  <c r="G757" i="1"/>
  <c r="G783" i="1" s="1"/>
  <c r="G742" i="1"/>
  <c r="G728" i="1"/>
  <c r="G724" i="1"/>
  <c r="G718" i="1"/>
  <c r="G716" i="1"/>
  <c r="G714" i="1"/>
  <c r="G712" i="1"/>
  <c r="G710" i="1"/>
  <c r="G708" i="1"/>
  <c r="G706" i="1"/>
  <c r="G704" i="1"/>
  <c r="G702" i="1"/>
  <c r="G700" i="1"/>
  <c r="G698" i="1"/>
  <c r="G694" i="1"/>
  <c r="G690" i="1"/>
  <c r="G686" i="1"/>
  <c r="G684" i="1"/>
  <c r="G680" i="1"/>
  <c r="G678" i="1"/>
  <c r="G674" i="1"/>
  <c r="G672" i="1"/>
  <c r="G668" i="1"/>
  <c r="G666" i="1"/>
  <c r="G667" i="1"/>
  <c r="G662" i="1"/>
  <c r="G660" i="1"/>
  <c r="G654" i="1"/>
  <c r="G652" i="1"/>
  <c r="G646" i="1"/>
  <c r="G644" i="1"/>
  <c r="G642" i="1"/>
  <c r="G640" i="1"/>
  <c r="G638" i="1"/>
  <c r="G636" i="1"/>
  <c r="G634" i="1"/>
  <c r="G632" i="1"/>
  <c r="G630" i="1"/>
  <c r="G628" i="1"/>
  <c r="G626" i="1"/>
  <c r="G624" i="1"/>
  <c r="G622" i="1"/>
  <c r="G618" i="1"/>
  <c r="G616" i="1"/>
  <c r="G610" i="1"/>
  <c r="G608" i="1"/>
  <c r="G606" i="1"/>
  <c r="G604" i="1"/>
  <c r="G602" i="1"/>
  <c r="G600" i="1"/>
  <c r="G598" i="1"/>
  <c r="G584" i="1"/>
  <c r="G580" i="1"/>
  <c r="G578" i="1"/>
  <c r="G576" i="1"/>
  <c r="G574" i="1"/>
  <c r="G570" i="1"/>
  <c r="G568" i="1"/>
  <c r="G555" i="1"/>
  <c r="G549" i="1"/>
  <c r="G547" i="1"/>
  <c r="G541" i="1"/>
  <c r="G539" i="1"/>
  <c r="G527" i="1"/>
  <c r="G525" i="1"/>
  <c r="G519" i="1"/>
  <c r="G517" i="1"/>
  <c r="G511" i="1"/>
  <c r="G509" i="1"/>
  <c r="G503" i="1"/>
  <c r="G487" i="1"/>
  <c r="G485" i="1"/>
  <c r="G483" i="1"/>
  <c r="G479" i="1"/>
  <c r="G475" i="1"/>
  <c r="G471" i="1"/>
  <c r="G461" i="1"/>
  <c r="G429" i="1"/>
  <c r="G455" i="1"/>
  <c r="G453" i="1"/>
  <c r="G449" i="1"/>
  <c r="G437" i="1"/>
  <c r="G435" i="1"/>
  <c r="G427" i="1"/>
  <c r="G425" i="1"/>
  <c r="G423" i="1"/>
  <c r="G421" i="1"/>
  <c r="G415" i="1"/>
  <c r="G413" i="1"/>
  <c r="G411" i="1"/>
  <c r="G403" i="1"/>
  <c r="G397" i="1"/>
  <c r="G348" i="1"/>
  <c r="G346" i="1"/>
  <c r="G351" i="1" s="1"/>
  <c r="G331" i="1"/>
  <c r="G321" i="1"/>
  <c r="G319" i="1"/>
  <c r="G280" i="1"/>
  <c r="G268" i="1"/>
  <c r="G266" i="1"/>
  <c r="G262" i="1"/>
  <c r="G256" i="1"/>
  <c r="G243" i="1"/>
  <c r="G241" i="1"/>
  <c r="G235" i="1"/>
  <c r="G220" i="1"/>
  <c r="G218" i="1"/>
  <c r="G68" i="1"/>
  <c r="G62" i="1"/>
  <c r="G60" i="1"/>
  <c r="G53" i="1"/>
  <c r="G49" i="1"/>
  <c r="G47" i="1"/>
  <c r="G43" i="1"/>
  <c r="G41" i="1"/>
  <c r="G39" i="1"/>
  <c r="G35" i="1"/>
  <c r="G31" i="1"/>
  <c r="G29" i="1"/>
  <c r="G23" i="1"/>
  <c r="G334" i="1" l="1"/>
  <c r="F846" i="1" s="1"/>
  <c r="G846" i="1" s="1"/>
  <c r="G730" i="1"/>
  <c r="F858" i="1" s="1"/>
  <c r="G858" i="1" s="1"/>
  <c r="G270" i="1"/>
  <c r="F842" i="1" s="1"/>
  <c r="G842" i="1" s="1"/>
  <c r="G558" i="1"/>
  <c r="F856" i="1" s="1"/>
  <c r="G856" i="1" s="1"/>
  <c r="G70" i="1"/>
  <c r="F834" i="1" s="1"/>
  <c r="G834" i="1" s="1"/>
  <c r="G439" i="1"/>
  <c r="F850" i="1" s="1"/>
  <c r="G850" i="1" s="1"/>
  <c r="G746" i="1"/>
  <c r="F860" i="1" s="1"/>
  <c r="G860" i="1" s="1"/>
  <c r="G246" i="1"/>
  <c r="F840" i="1" s="1"/>
  <c r="G840" i="1" s="1"/>
  <c r="F862" i="1"/>
  <c r="G862" i="1" s="1"/>
  <c r="G493" i="1"/>
  <c r="F852" i="1" s="1"/>
  <c r="G852" i="1" s="1"/>
  <c r="F848" i="1"/>
  <c r="G848" i="1" s="1"/>
  <c r="G529" i="1"/>
  <c r="F854" i="1" s="1"/>
  <c r="G854" i="1" s="1"/>
  <c r="G307" i="1"/>
  <c r="F844" i="1" s="1"/>
  <c r="G844" i="1" s="1"/>
  <c r="F832" i="1"/>
  <c r="G832" i="1" s="1"/>
  <c r="G868" i="1" l="1"/>
  <c r="G871" i="1" l="1"/>
  <c r="G873" i="1" s="1"/>
  <c r="G876" i="1" s="1"/>
  <c r="G878" i="1" s="1"/>
  <c r="I868" i="1"/>
</calcChain>
</file>

<file path=xl/sharedStrings.xml><?xml version="1.0" encoding="utf-8"?>
<sst xmlns="http://schemas.openxmlformats.org/spreadsheetml/2006/main" count="620" uniqueCount="396">
  <si>
    <t xml:space="preserve">Amount </t>
  </si>
  <si>
    <t>BILL No.1</t>
  </si>
  <si>
    <t>PRELIMINARIES</t>
  </si>
  <si>
    <t>Item</t>
  </si>
  <si>
    <t>BILL No.2</t>
  </si>
  <si>
    <t>ALTERATIONS</t>
  </si>
  <si>
    <t>TEMPORARY BARRICADES, SCREENS, ETC</t>
  </si>
  <si>
    <t xml:space="preserve">The Tenderer is referred to the relevant Clauses in the separate document Model Preambles for Trades and to the Supplementary Preambles which are incorporated at the back of these Bills of Quantities. </t>
  </si>
  <si>
    <t>Dust screen 3500mm high between buildings, formed of suitable timber framing with shade net stapled on, including corners, ends, etc</t>
  </si>
  <si>
    <t>m</t>
  </si>
  <si>
    <t>Unit</t>
  </si>
  <si>
    <t>REMOVAL OF EXISTING WORK</t>
  </si>
  <si>
    <t>m2</t>
  </si>
  <si>
    <t>230mm Thick block wall</t>
  </si>
  <si>
    <t>115mm Thick block wall</t>
  </si>
  <si>
    <t>Carefully take out and remove doors, windows, etc., including thresholds, cills, etc., from blockwork to be re-used somewhere else:</t>
  </si>
  <si>
    <t>Timber single door and frame not exceeding 2,5m2</t>
  </si>
  <si>
    <t>No</t>
  </si>
  <si>
    <t>Take down and remove roofs, floors, panelling, ceilings, partitions,skirting etc.:</t>
  </si>
  <si>
    <t>Existing roof covering ,fascias, barge boards, gutters and down pipes</t>
  </si>
  <si>
    <t>Ceilings and cornices etc.</t>
  </si>
  <si>
    <t>Hack up and remove tiles etc:</t>
  </si>
  <si>
    <t>Wall tiles</t>
  </si>
  <si>
    <t>Floor tiles</t>
  </si>
  <si>
    <t>Take out and remove electrical works to including disconnecting conduits &amp; wiring etc:</t>
  </si>
  <si>
    <t>Electrical works</t>
  </si>
  <si>
    <t>PREPARATORY WORK TO EXISTING SURFACES</t>
  </si>
  <si>
    <t>Repairing structural cracks by raking out crack to a ''V'' shape for a depth of 15mm applying a bonding agent with chicken wire mesh inserted in cracks and making good and flush to surrounding surfaces, etc:</t>
  </si>
  <si>
    <t>Cut through existing 230mm blockwork and carefully remove 3 courses blockwork to accomodate new concrete ring beam</t>
  </si>
  <si>
    <t>CARTAWAY OF DEBRIS</t>
  </si>
  <si>
    <t>Extra over all demolition debris for loading, carting and dumping surplus material:</t>
  </si>
  <si>
    <t>Off site to a dumping site to be authorised by the Municipality</t>
  </si>
  <si>
    <t>m3</t>
  </si>
  <si>
    <t>MASONRY</t>
  </si>
  <si>
    <t>BRICKWORK</t>
  </si>
  <si>
    <t>Plaster Brickwork of "Corobrik NFP" bricks in Class II mortar:</t>
  </si>
  <si>
    <t>230mm brick wall in superstructure</t>
  </si>
  <si>
    <t>115mm brick wall in superstructure</t>
  </si>
  <si>
    <t>BRICKWORK/BLOCKWORK SUNDRIES</t>
  </si>
  <si>
    <t>Chip off projections, fill up crevices, cement wash with 1:6 cement and sand slurry and apply two coats "Brixeal" bitumen emulsion waterproofing coating:</t>
  </si>
  <si>
    <t>On outer face of inner skin of brick walls including any additional labour required in raising wall in two separate skins and working around wire ties and/or reinforcing fabric</t>
  </si>
  <si>
    <t>BRICKWORK SUNDRIES</t>
  </si>
  <si>
    <t>Brickwork reinforcement:</t>
  </si>
  <si>
    <t>155mm Wide reinforcement built in horizontally</t>
  </si>
  <si>
    <t>80mm Wide reinforcement built in horizontally</t>
  </si>
  <si>
    <t>BILL NO. 6</t>
  </si>
  <si>
    <t>WATERPROOFING</t>
  </si>
  <si>
    <t>DAMPPROOFING OF WALLS AND FLOORS</t>
  </si>
  <si>
    <t>One layer 375 micrometre 'Gunplas Brikgrip' embossed polyethylene damp proof course:</t>
  </si>
  <si>
    <t>In walls.</t>
  </si>
  <si>
    <t>JOINT SEALANTS, ETC</t>
  </si>
  <si>
    <t>"Polymastic" non-hardening waterproofing compound in pointing all round frames at junction with blockwork or concrete and leave perfectly watertight :</t>
  </si>
  <si>
    <t>Window or door frames</t>
  </si>
  <si>
    <t>Approved sealing compound including backing cord, bond breaker, primer, etc</t>
  </si>
  <si>
    <t>8 x 30mm In expansion joints in floors</t>
  </si>
  <si>
    <t>6 x 10mm In saw cut joints in floors</t>
  </si>
  <si>
    <t>BILL NO. 7</t>
  </si>
  <si>
    <t>ROOF COVERING, ETC</t>
  </si>
  <si>
    <t>BILL NO. 8</t>
  </si>
  <si>
    <t>CARPENTRY AND JOINERY</t>
  </si>
  <si>
    <t>The Tenderer is referred to the relevant clauses in the separate document Model Preambles for Trades and to the Supplementary Preambles which are incorporated at the back of these Bills of Quantities</t>
  </si>
  <si>
    <t>DOORS</t>
  </si>
  <si>
    <t>EAVES, VERGES, ETC</t>
  </si>
  <si>
    <t>"Everite" pressed nutec-cement:</t>
  </si>
  <si>
    <t>BILL NO. 9</t>
  </si>
  <si>
    <t>CEILINGS AND PARTITIONS</t>
  </si>
  <si>
    <t>The tenderer is referred to the relevant Clauses in the separate document Model Preamble for Trades and to the Supplementary Preambles which are incorporated at the front of these Bills of Quantities</t>
  </si>
  <si>
    <t>NAILED CEILINGS</t>
  </si>
  <si>
    <t>IRONMONGERY</t>
  </si>
  <si>
    <t>'' Dorma'' or similar and or equally approved:</t>
  </si>
  <si>
    <t>LOCKS &amp; HANDLES</t>
  </si>
  <si>
    <t xml:space="preserve">Solid art 390/313 4 lever mortice lockset and satin chrome plated handles SABS approved. 38mm Ø door stop plugged and and screwed to floor with 50mm long brass screw (lockset must be a master key) </t>
  </si>
  <si>
    <t>PUSH PLATES AND KICKING PLATES</t>
  </si>
  <si>
    <t>DORMA 62x44mm stainlessteel flush ring pull-Code DRP-SS-023</t>
  </si>
  <si>
    <t>LETTERS, NAMEPLATES, ETC.</t>
  </si>
  <si>
    <t>''Dorma'' or similar and or equally approved:</t>
  </si>
  <si>
    <t>DORMA DSS-130 stainless steel 150x150mm TOILET sign or similar and or equally approved</t>
  </si>
  <si>
    <t>DORMA DSS-130 stainless steel 150x300mm GENERAL sign or similar and or equally approved</t>
  </si>
  <si>
    <t>290 x 290mm Extinguisher signs</t>
  </si>
  <si>
    <t>BATHROOM FITTINGS</t>
  </si>
  <si>
    <t xml:space="preserve">Toilet brush set with holder and wall mounting screws  and rawl plugs </t>
  </si>
  <si>
    <t>Rubbermaid Commercial Products White 500mL Wall Mounted Soap dispenser for Rubbermaid Flex or similar approved.</t>
  </si>
  <si>
    <t xml:space="preserve">EXOS. Waste bin Waste bin for wall mounting, stainless steel with satin finish, material thickness 1.2 mm, capacity approx. 30 litres, integrated bag holder, includes mounting bracket and mounting materials. Different unit and front panel versions available. EXOS605X InoxPlus-coated main housing and front panel 300 x 250 x 573 mm 2120157 EXOS605B InoxPlus-coated main housing, black toughened safety glass front panel 300 x 250 x 573 mm 2120155 EXOS605W InoxPlus-coated main housing, white toughened safety glass front panel 300 x 250 x 573 mm 2120156 </t>
  </si>
  <si>
    <t>Warm Air Hand Dryer Jetstream Airtronic Sensor operated hand dryer for wall mounting manufactured from Grade 304 1,2mm Stainless Steel, brushed finish. –– Automatic cut-off –– Warm air output of 90m/s at 55°C –– Adjustable sensitivity from 50 to 250mm –– Vandal resistant lock, screws and key wrench Connection voltage: Total Power: Motor: 230 V, 50Hz 1000 kW 500W motor with 29000 RPM</t>
  </si>
  <si>
    <t>SUNDRIES</t>
  </si>
  <si>
    <t>Dorma stainlessteel hat and coat hook with rubber buffer Code DHC-SS-031-B</t>
  </si>
  <si>
    <t>38mm Ø door stop plugged and and screwed to floor with 50mm long brass screw</t>
  </si>
  <si>
    <t>BILL NO. 11</t>
  </si>
  <si>
    <t>METALWORK</t>
  </si>
  <si>
    <t>PRESSED STEEL DOORS AND  FRAMES</t>
  </si>
  <si>
    <t>1,6mm Double rebated frames including one pair heavy duty brass butt hinges per door leaf suitable for one brick walls</t>
  </si>
  <si>
    <t>1,6mm Double rebated frames including one pair heavy duty brass butt hinges per door leaf suitable for half brick walls</t>
  </si>
  <si>
    <t xml:space="preserve">Standard Industrial type windows </t>
  </si>
  <si>
    <t>RAINWATER DISPOSAL</t>
  </si>
  <si>
    <t>Galvanised mild steel rainwater goods:</t>
  </si>
  <si>
    <t>Extra on galvanised mild steel gutters for the following fittings:</t>
  </si>
  <si>
    <t>100x75mm Bend</t>
  </si>
  <si>
    <t>100x75mm Shoe</t>
  </si>
  <si>
    <t>100x75mm Swanneck 600mm projection</t>
  </si>
  <si>
    <t>BILL NO. 12</t>
  </si>
  <si>
    <t>PLASTERING</t>
  </si>
  <si>
    <t>SCREEDS</t>
  </si>
  <si>
    <t>Screeds (1:3) as described on concrete:</t>
  </si>
  <si>
    <t>INTERNAL PLASTER</t>
  </si>
  <si>
    <t>One coat cement plaster (1:5) as described on blockwork on:</t>
  </si>
  <si>
    <t xml:space="preserve">Walls </t>
  </si>
  <si>
    <t>Narrow widths</t>
  </si>
  <si>
    <t>SKIM PLASTER</t>
  </si>
  <si>
    <t>One coat skim plaster (1:5) as described on ceilings on:</t>
  </si>
  <si>
    <t>On gypsum plasterboard ceiling</t>
  </si>
  <si>
    <t>EXTERNAL PLASTER</t>
  </si>
  <si>
    <t>BILL NO. 13</t>
  </si>
  <si>
    <t>TILING</t>
  </si>
  <si>
    <t>WALL TILING</t>
  </si>
  <si>
    <t>Walls</t>
  </si>
  <si>
    <t>FLOOR TILING</t>
  </si>
  <si>
    <t>On floors</t>
  </si>
  <si>
    <t>Extra over for tiling :</t>
  </si>
  <si>
    <t>BILL NO. 14</t>
  </si>
  <si>
    <t>PLUMBING AND DRAINAGE (PROVISIONAL)</t>
  </si>
  <si>
    <t>SOIL DRAINAGE</t>
  </si>
  <si>
    <t>Underground sewer and drainpipe grade rigid UPVC pipes:</t>
  </si>
  <si>
    <t>110mm Pipe fixed vertically in ground (no excavation)</t>
  </si>
  <si>
    <t>110mm Pipe laid in ground including excavation exceeding 1m deep and not exceeding 2m deep</t>
  </si>
  <si>
    <t>Extra on UPVC piping for the following fittings:</t>
  </si>
  <si>
    <t>110mm Bend</t>
  </si>
  <si>
    <t>110mm Access bend</t>
  </si>
  <si>
    <t>110mm Access junction</t>
  </si>
  <si>
    <t>110mm Diameter gulley trap jointed to drain, complete with hopper head and grid and the whole set on and encased in un reinforced concrete Class B 15/20 carried up 75mm above ground as kerb, dished down to grating and finished on all exposed faces in 1:3 cement render with angles rounded, including necessary excavation and formwork</t>
  </si>
  <si>
    <t>Inspection chambers, manholes, septic tanks and soakaway:</t>
  </si>
  <si>
    <t>Excavate for and build inspection chamber fitted with 1No. 450 x 600mm x 124kg cast iron double seal manhole cover and frame.  Size internally 450 x 600 x average 1100mm deep</t>
  </si>
  <si>
    <t>CONNECTION TO EXISTING SEWER LINE</t>
  </si>
  <si>
    <t>Allow for connection to existing sewer line and testing:</t>
  </si>
  <si>
    <t>Connection</t>
  </si>
  <si>
    <t>SANITARY FITTINGS</t>
  </si>
  <si>
    <t>All rails, brackets, etc., where not bolted are to be fixed with long heavy gauge brass screws into approved expanding plugs</t>
  </si>
  <si>
    <t>SANITARY PLUMBING</t>
  </si>
  <si>
    <t>Unplasticized polyvinyl chloride (UPVC) pipes:</t>
  </si>
  <si>
    <t>50mm Pipe</t>
  </si>
  <si>
    <t>110mm Pipe</t>
  </si>
  <si>
    <t>50mm Vent cowl</t>
  </si>
  <si>
    <t>110mm Vent cowl</t>
  </si>
  <si>
    <t>50mm Bend</t>
  </si>
  <si>
    <t>50mm Access bend</t>
  </si>
  <si>
    <t>50mm Junction</t>
  </si>
  <si>
    <t>110mm Junction</t>
  </si>
  <si>
    <t>50mm Access junction</t>
  </si>
  <si>
    <t>110mm Pan piece with enlarged socket for and joint to outlet of W.C. pan</t>
  </si>
  <si>
    <t>50mm Vent valve</t>
  </si>
  <si>
    <t>110mm Vent valve</t>
  </si>
  <si>
    <t>TRAPS</t>
  </si>
  <si>
    <t>Brass traps, waste unions, etc:</t>
  </si>
  <si>
    <t xml:space="preserve">Shallow seal  P trap with chrome plated grating Code 373SQ - TRAP </t>
  </si>
  <si>
    <t>Gio A181 0 32 Bottle trap round 32 x 32 DBA 181</t>
  </si>
  <si>
    <t>WATER SUPPLIES AND FIRE SERVICES</t>
  </si>
  <si>
    <t>Class 460/0 copper pipes:</t>
  </si>
  <si>
    <t>15mm Pipe</t>
  </si>
  <si>
    <t>22mm Pipe</t>
  </si>
  <si>
    <t>Extra over class 460/0 copper pipes for the following copper capillary fittings:</t>
  </si>
  <si>
    <t>15mm Fitting</t>
  </si>
  <si>
    <t>22mm Fitting</t>
  </si>
  <si>
    <t>Extra over Class 460/0 copper pipes for the following brass compression fittings:</t>
  </si>
  <si>
    <t>Extra over Class 460/1 copper pipes for the following capillary fittings:</t>
  </si>
  <si>
    <t>Extra over Class 460/1 copper pipes for the following brass compression fittings:</t>
  </si>
  <si>
    <t>Class 16 UPVC pressure pipes:</t>
  </si>
  <si>
    <t>25mm Pipe laid in ground including excavation not exceeding 1m deep</t>
  </si>
  <si>
    <t>Extra over UPVC pressure pipes for the following HDPE  PN16 pressure fittings:</t>
  </si>
  <si>
    <t>25mm fittings</t>
  </si>
  <si>
    <t>TAPS, VALVES, ETC</t>
  </si>
  <si>
    <t>Cobra elbow pillar tap, 10mm fixing bolt set,  or similar and or equally approved including all accessories</t>
  </si>
  <si>
    <t>Cobra Sink mixer or similar and or equally approved, 15mm complete with sink waste</t>
  </si>
  <si>
    <t>15mm Chromium plated "Master Ballostop" or similar and/or equally approved in-line flow control and shut-off valve and joints to copper pipes</t>
  </si>
  <si>
    <t>15mm Brass screw down stoptap as "Cobra 131" or similar and/or equally approved and joints to copper pipes</t>
  </si>
  <si>
    <t>22mm Brass screw down stoptap as "Cobra 131" or similar and/or equally approved and joints to copper pipes</t>
  </si>
  <si>
    <t>22mm Brass screw down bib-tap with and including hose connection as "Cobra 108" or similar and/or equally approved and joint to brass connector (elsewhere measured)</t>
  </si>
  <si>
    <t>15mm Chromium plated brass screw down bib-tap as "Cobra 106 Star" or similar and/or equally approved complete with chromium plated extension piece 75mm long with wall flange as "Cobra 059" or similar and/or equally approved and joint to brass connector (elsewhere measured)</t>
  </si>
  <si>
    <t>22mm Brass fullway screw down wheelhead gate valve as "Cobra 1003/125" or similar and/or equally approved and joints to copper pipes</t>
  </si>
  <si>
    <t xml:space="preserve">22mm Vacuum breaker as "Cobra PB1.10" or similar and/or equally approved and joint to brass connector (elsewhere measured) </t>
  </si>
  <si>
    <t>25mm Safety valve as "Braukmann KB 1.51" or simillar and joint to tank and brass connector (elsewhere measured)</t>
  </si>
  <si>
    <t>50mm Pressure control valve as "Braukmann DO6F KA2.24" or simillar fitted with and including pressure gauge as "Braukmann KA2.240", and joint to brass connector (elsewhere measured)</t>
  </si>
  <si>
    <t>ELECTRIC WATER HEATERS</t>
  </si>
  <si>
    <t>"Kwikot":</t>
  </si>
  <si>
    <t>150 litre "Kwikot Megaflo" horizontal type hot water heater with two kilowatt element and emergency over-pressure relief valve, and hoist and place in position on bearers (elsewhere measured) in roof space and connections to two 22mm copper pipes including connectors (Electrical Connection by Electrician)</t>
  </si>
  <si>
    <t>TESTING</t>
  </si>
  <si>
    <t>Allow for testing the whole of the Sanitary Plumbing, Water Supplies and Fire Services to the satisfaction of the Architect and Local Authorities.  All defective work is to be taken out and replaced at the Contractor's expense and the whole re-tested until found satisfactory</t>
  </si>
  <si>
    <t>BILL NO. 15</t>
  </si>
  <si>
    <t>GLAZING</t>
  </si>
  <si>
    <t>The Tenderer is referred to the relevant Clauses in the separate document Model Preambles for Trades and to the Supplementary Preambles which are incorporated at the front of these Bills of Quantities</t>
  </si>
  <si>
    <t>MIRRORS</t>
  </si>
  <si>
    <t>Mirrors shall be silvered float glass with polished edges all round, and holed for and fixed with brass mirror screws with chromium plated domes and felt washers to plugs in wall:</t>
  </si>
  <si>
    <t>BILL NO. 16</t>
  </si>
  <si>
    <t>PAINTWORK</t>
  </si>
  <si>
    <t>Plastered walls internally</t>
  </si>
  <si>
    <t>PAINT ON PLASTER, ETC</t>
  </si>
  <si>
    <t>One coat plaster primer and two finishing coats acrylic PVA paint on:</t>
  </si>
  <si>
    <t>Plastered walls externally</t>
  </si>
  <si>
    <t>One coat primer and two finishing coats ceiling PVA paint on:</t>
  </si>
  <si>
    <t>Plastered ceilings</t>
  </si>
  <si>
    <t>PAINT ON METAL</t>
  </si>
  <si>
    <t>Prepare steel frames with sand paper, paint with red oxide primer. Finish frame with 2 coats enamel paint, colour to match existing paint:</t>
  </si>
  <si>
    <t>Door frames</t>
  </si>
  <si>
    <t>Window frames</t>
  </si>
  <si>
    <t>Doors</t>
  </si>
  <si>
    <t>PAINT ON WOOD</t>
  </si>
  <si>
    <t>Prepare door and sand down to a smooth surface, apply 2 undercoats and 1high quality internal oil based wood preservative to cover surface sufficiently:</t>
  </si>
  <si>
    <t>BILL NO. 17</t>
  </si>
  <si>
    <t>PROVISIONAL AMOUNTS, ETC</t>
  </si>
  <si>
    <t>PROVISIONAL AMOUNTS</t>
  </si>
  <si>
    <t>Electrical Installation</t>
  </si>
  <si>
    <t xml:space="preserve">Add for profit upon above if required </t>
  </si>
  <si>
    <t xml:space="preserve">Provide for general attendance on specialist as described </t>
  </si>
  <si>
    <t>Services Connection</t>
  </si>
  <si>
    <t>Allow the NETT provisional amount of R15 000.00 (Fifteen Thousand Rands) for Services Connection executed complete</t>
  </si>
  <si>
    <t>SUBTOTAL A</t>
  </si>
  <si>
    <t>SUBTOTAL B</t>
  </si>
  <si>
    <t>ADD: Value Added Tax 15% (Fifteen percent) of the above sub total and remit to SARS as required</t>
  </si>
  <si>
    <t xml:space="preserve">TOTAL CARRIED FORWARD TO FORM OF TENDER </t>
  </si>
  <si>
    <t>FIXED P &amp; G</t>
  </si>
  <si>
    <t>TIME P &amp; G</t>
  </si>
  <si>
    <t xml:space="preserve">TOTAL CARRIED TO FINAL </t>
  </si>
  <si>
    <t>Rate</t>
  </si>
  <si>
    <t>TOTAL CARRIED TO SUMMARY</t>
  </si>
  <si>
    <t xml:space="preserve">TOTAL CARRIED TO SUMMARY </t>
  </si>
  <si>
    <t xml:space="preserve">Preliminaries &amp; General </t>
  </si>
  <si>
    <t>Alterations</t>
  </si>
  <si>
    <t>Masonry</t>
  </si>
  <si>
    <t xml:space="preserve">Waterproofing </t>
  </si>
  <si>
    <t xml:space="preserve">Roof Covering </t>
  </si>
  <si>
    <t xml:space="preserve">Carpentry &amp; Joinery </t>
  </si>
  <si>
    <t xml:space="preserve">Ceilings and Partitions </t>
  </si>
  <si>
    <t xml:space="preserve">Ironmongery </t>
  </si>
  <si>
    <t>Metakwork</t>
  </si>
  <si>
    <t xml:space="preserve">Plastering </t>
  </si>
  <si>
    <t xml:space="preserve">Tiling </t>
  </si>
  <si>
    <t xml:space="preserve">Plumbing &amp; Drainage </t>
  </si>
  <si>
    <t xml:space="preserve">Glazing </t>
  </si>
  <si>
    <t>Paintwork</t>
  </si>
  <si>
    <t xml:space="preserve">Provisional Sums </t>
  </si>
  <si>
    <t>Quantity</t>
  </si>
  <si>
    <t>Break down and remove brickwork, etc., plastered or tiled one or both sides, complete with sundry lintols, cills, copings, etc.</t>
  </si>
  <si>
    <t>Structural cracks in brickwork</t>
  </si>
  <si>
    <t>Skirting</t>
  </si>
  <si>
    <t xml:space="preserve">0,5 mm thick IBR Roof Sheeting, fixed on 250 micron plastic membrane,layed onto steel purlins at approximately 1500 mm c/c, on steel trusses all to engineer's detail and specification </t>
  </si>
  <si>
    <t>Roof covering with pitch not exceeding 25 degrees (Main house)</t>
  </si>
  <si>
    <t>Roof covering with pitch not exceeding 25 degrees (Patio)</t>
  </si>
  <si>
    <t>WATRERBERG  STUDENT RES DEVELOPMENT BOQ</t>
  </si>
  <si>
    <t xml:space="preserve">100 x 200 mm Nutec barge fibre board fascia, with self -drilling screws </t>
  </si>
  <si>
    <t>44mm Door 813 x 2,032 mm high</t>
  </si>
  <si>
    <t>44mm Door 762 x 2032 mm high</t>
  </si>
  <si>
    <t xml:space="preserve">2 Panel meranti stable door hung onto prepared steel door frame  </t>
  </si>
  <si>
    <t xml:space="preserve">Semi- Solid core hardwood with commercial veneer panels suitable for painting </t>
  </si>
  <si>
    <t>'Franke'' or similar and or equally approved:</t>
  </si>
  <si>
    <t>Franke Rodan, RODX672 Double toilet roll holder with spindle system for wall mounting, 144 x 138 x 301 mm satin stainless steel</t>
  </si>
  <si>
    <t>Union 200 x 800 mm stainless steel kick plate -Ref SS5089-200 W</t>
  </si>
  <si>
    <t>Frame for door size 813 x 2032 mm high</t>
  </si>
  <si>
    <t>Frame for door size 762 x 2032 mm high</t>
  </si>
  <si>
    <t>GALVANISED STEEL WINDOWS, DOORS, ETC</t>
  </si>
  <si>
    <t xml:space="preserve">Window type W-01 size 1022 x 949 mm high </t>
  </si>
  <si>
    <t xml:space="preserve">Window type W-02 size 2000 x 949 mm high </t>
  </si>
  <si>
    <t xml:space="preserve">Window type W-03 size 533 x 949 mm high </t>
  </si>
  <si>
    <t xml:space="preserve">100 x 75 mm galvanised steel gutter with end caps internally sealed with silicone mastic </t>
  </si>
  <si>
    <t>100x100 mm galvanised steel downpipe fixed to wall with steel holderbats</t>
  </si>
  <si>
    <t>Stopped end/ End cap</t>
  </si>
  <si>
    <t>Outlet with nozzle piece for and joint to 100 mm galvanised steel rainwater pipe</t>
  </si>
  <si>
    <t>Extra on galvanised steel piping for the following fittings:</t>
  </si>
  <si>
    <t>Aluminium T-shape tile edge trim</t>
  </si>
  <si>
    <t>Supply, fix, clean, wash and leave in a satisfactory condition the following items of sanitaryware:</t>
  </si>
  <si>
    <t>Tamarine close couple suit front flush (WC)</t>
  </si>
  <si>
    <t>Self closing, Flow cycle 1-20 secs metering tap, includeing Pillar tap with chrome plated finish, Backnut and washer; ½" male inlet, DZR Brass, Chrome Plated, Integral flow controller.</t>
  </si>
  <si>
    <t xml:space="preserve">Duravit wall mounted D-Code Wash Hand Basin, size 450 x 340 mm </t>
  </si>
  <si>
    <t xml:space="preserve">Hansgrohe Pulsify Select S-Shower set 105 3 Jet relaxation with shower bar, 65 mm chrome </t>
  </si>
  <si>
    <t>600 x 400mm mirror with thief resistant fittings or similar approved</t>
  </si>
  <si>
    <t>PAINT ON CEILINGS, ETC</t>
  </si>
  <si>
    <t xml:space="preserve">ALUMINIUM BAMBOO </t>
  </si>
  <si>
    <t>20mm Thick on floors and landings</t>
  </si>
  <si>
    <t>BILL NO.3</t>
  </si>
  <si>
    <t>EARTHWORKS</t>
  </si>
  <si>
    <t>Site clearance:</t>
  </si>
  <si>
    <t>Allow for clearing the area of the site to be built upon or paved of all grass, weeds, shrubs, bush, trees with trunks not exceeding 200mm girth, debris, etc., including grubbing up all roots, scoffling up as required and cart away all vegetation and debris</t>
  </si>
  <si>
    <t>Strip average 100mm thick layer of topsoil and stockpile on site</t>
  </si>
  <si>
    <t>EXCAVATION OTHER THAN BULK</t>
  </si>
  <si>
    <t>Excavation in earth not exceeding 2m deep:</t>
  </si>
  <si>
    <t>Trenches</t>
  </si>
  <si>
    <t>Holes</t>
  </si>
  <si>
    <t>Extra over bulk excavation in earth for excavation in:</t>
  </si>
  <si>
    <t>Soft rock</t>
  </si>
  <si>
    <t>Hard rock</t>
  </si>
  <si>
    <t>Risk of collapse of excavations other than bulk:</t>
  </si>
  <si>
    <t>Sides of trench and hole excavations not exceeding 1,5m deep</t>
  </si>
  <si>
    <t>CARTING AWAY</t>
  </si>
  <si>
    <t>Extra over all excavations for loading, carting and dumping surplus excavated material (no allowance made for increase in bulk):</t>
  </si>
  <si>
    <t>Off site to a dumping site to be found by the Contractor</t>
  </si>
  <si>
    <t>EARTH FILLING, ETC.</t>
  </si>
  <si>
    <t>Filling with material from the excavations compacted to a density of at least 95% Mod.  AASHTO maximum density:</t>
  </si>
  <si>
    <t>Backfilling to trenches, holes, etc.</t>
  </si>
  <si>
    <t>Filling with G7 gravel material supplied and carted onto site by the Contractor, compacted to a density of at least 95% Mod.  AASHTO maximum density:</t>
  </si>
  <si>
    <t>Under floors, trenches, apron, etc.</t>
  </si>
  <si>
    <t>Filling with G5 gravel material supplied and carted onto site by the Contractor, compacted to a density of at least 95% Mod.  AASHTO maximum density:</t>
  </si>
  <si>
    <t>Under floors, trenches etc.</t>
  </si>
  <si>
    <t>Filling with insitu material ripped and recompaced material from excavation by the Contractor, compacted to a density of at least 93% Mod.  AASHTO maximum density:</t>
  </si>
  <si>
    <t>Rip, scarify as necessary and compact natural ground and/or excavated surfaces to a density of at least 95% of Mod.  AASHTO maximum density for a depth of 150mm under roadways</t>
  </si>
  <si>
    <t>Coarse river sand filling compacted to 95% Mod.  AASHTO maximum density:</t>
  </si>
  <si>
    <t>Blinding layer under surface beds</t>
  </si>
  <si>
    <t>KEEPING EXCAVATIONS FREE OF WATER</t>
  </si>
  <si>
    <t>Allow for keeping excavations free of water (other than subterranean water) by hand or machinery</t>
  </si>
  <si>
    <t>SOIL POISONING</t>
  </si>
  <si>
    <t>Approved brand of anti-termite soil poison applied by a Registered Pest Control company and guaranteed against termite infestation for ten years:</t>
  </si>
  <si>
    <t>Under floors, bottom &amp; sides of trenches etc., including forming and poisoning shallow furrows against foundation walls, etc., filling in furrows and ramming</t>
  </si>
  <si>
    <t>CARRIED FORWARD TO SUMMARY</t>
  </si>
  <si>
    <t>BILL NO. 4</t>
  </si>
  <si>
    <t>CONCRETE, FORMWORK &amp; REINFORCEMENT</t>
  </si>
  <si>
    <t>UNREINFORCED CONCRETE</t>
  </si>
  <si>
    <t>Concrete 10 MPa/10mm stone in:</t>
  </si>
  <si>
    <t>REINFORCED CONCRETE</t>
  </si>
  <si>
    <t>Concrete 30 MPa/19mm stone in:</t>
  </si>
  <si>
    <t>Wall footings</t>
  </si>
  <si>
    <t>Surface beds and thickenings</t>
  </si>
  <si>
    <t>Ringbeam</t>
  </si>
  <si>
    <t>FINISH TOP OF CONCRETE</t>
  </si>
  <si>
    <t>Finish top of concrete smooth with a wood float:</t>
  </si>
  <si>
    <t xml:space="preserve">Surface beds, apron, ramp, steps etc </t>
  </si>
  <si>
    <t>CONCRETE TESTING</t>
  </si>
  <si>
    <t>Allow for making set of three concrete test cubes, sending to an approved testing authority for testing and paying all charges in connection therewith (Provisional)</t>
  </si>
  <si>
    <t>ROUGH FORMWORK</t>
  </si>
  <si>
    <t>Rough formwork to:</t>
  </si>
  <si>
    <t>Edges, risers, ends and reveals not exceeding 300mm high or wide</t>
  </si>
  <si>
    <t>MOVEMENT JOINTS, ETC.</t>
  </si>
  <si>
    <t>Expansion joints with 10mm "Sondor Jointex" closed cell expanded polyethylene preformed joint filler and hinged blocking piece:</t>
  </si>
  <si>
    <t>Joints not exceeding 300mm high or wide between concrete and brick or block walls</t>
  </si>
  <si>
    <t>Saw cut joints:</t>
  </si>
  <si>
    <t>REINFORCEMENT</t>
  </si>
  <si>
    <t>Fabric reinforcement:</t>
  </si>
  <si>
    <t xml:space="preserve">Type 617 fabric reinforcement in foundation </t>
  </si>
  <si>
    <t>Type 193 fabric reinforcement in concrete surface beds, aprons, etc.</t>
  </si>
  <si>
    <t>Mild steel reinforcement to structural concrete work:</t>
  </si>
  <si>
    <t>Bars of various diameters</t>
  </si>
  <si>
    <t>t</t>
  </si>
  <si>
    <t>High yield stress steel reinforcement to structural concrete work:</t>
  </si>
  <si>
    <t xml:space="preserve">CARRIED TO SUMMARY </t>
  </si>
  <si>
    <t>230mm brick wall in foundations</t>
  </si>
  <si>
    <t>50 mm Blinding under footings</t>
  </si>
  <si>
    <t>Sides of wall beams (Ring beam)</t>
  </si>
  <si>
    <t>FACE BRICKWORK</t>
  </si>
  <si>
    <t>"Corobrik FBS" Country manor face bricks brown colour with travertine texture pointed with recessed horizontal and vertical joints:</t>
  </si>
  <si>
    <t>Extra over FBS brickwork for facing</t>
  </si>
  <si>
    <t>Fair raking cutting</t>
  </si>
  <si>
    <t>6mm Wide x 10mm deep in two operations in top of concrete</t>
  </si>
  <si>
    <t xml:space="preserve">FLASHINGS AND CLOSURES </t>
  </si>
  <si>
    <t>IBR  ROOF SHEETING ON STEEL PURLINS</t>
  </si>
  <si>
    <t>Flashings shall be galvanised steel, matching roof sheeting and fixed as per manufacturer's instructions.</t>
  </si>
  <si>
    <t>Gutter flashing -500 mm girth</t>
  </si>
  <si>
    <t xml:space="preserve">Headwall Flash 375mm girth 2 times bent and notched on site to suit roof profile. </t>
  </si>
  <si>
    <t xml:space="preserve">Counter Flash 185mm girth 2 times bent. </t>
  </si>
  <si>
    <t>Barge flashing 580mm girth 3 times bent.</t>
  </si>
  <si>
    <t>BILL NO. 5</t>
  </si>
  <si>
    <t xml:space="preserve">INSULATION </t>
  </si>
  <si>
    <t>"Sisalation FR430" fire retardant heavy industrial grade insulation installed between purlins on and including straining wires, below sloping roof sheeting, etc., installation in strict accordance to manufacturers specifications and guidelines. Make good in all trades.</t>
  </si>
  <si>
    <t>Everite Nutec 6 mm thick plain ceiling baords, fixed to 38 x 38 mm SA pine timber branderingat 450 mm centres using 32 x 2,5 mm serrated ceiling nailsat 150 mm centres, minimum of 12 mm from edge of board. All joints to be covered using Hyprofile white PVC jointing strips, all in accordance with manufacturer's recommendations.</t>
  </si>
  <si>
    <t>Ceilings including 38x38mm system grids at 450mm centres</t>
  </si>
  <si>
    <t>Extra over ceiling for 600 x 600mm trap door steel framing covered with ceiling board and fitted flush in opening</t>
  </si>
  <si>
    <t xml:space="preserve">SIDE CLADDING </t>
  </si>
  <si>
    <t>0,5 mm thick IBR Roof Sheeting or similar approved, fixed to steel purlins vertically at required centres in isolated areas as per drawings including flashings between roof sheeting</t>
  </si>
  <si>
    <t>150mm skirting</t>
  </si>
  <si>
    <t>STRUCTURAL STEELWORK</t>
  </si>
  <si>
    <t>The Tenderer is referred to the relevant clauses in the separate document Preambles for Trades and to the Supplementary Preambles which are incorporated at the back of these Bills of Quantities</t>
  </si>
  <si>
    <t xml:space="preserve">Fabricate, supply, deliver and erect including shop painting </t>
  </si>
  <si>
    <t>All structural steelwork shall be grade 300W</t>
  </si>
  <si>
    <t>Site painting of structural steelwork after erection is measured under the trade heading "Paintwork"</t>
  </si>
  <si>
    <t>Prices are deemed to include for the fixing of structural steelwork by means of site or shop welding or bolting and for all holing</t>
  </si>
  <si>
    <t>The mass of black bolts is included in the mass of the members to which they are attached</t>
  </si>
  <si>
    <t xml:space="preserve">COLUMNS, RAFTERS, PURLINS, BRACES ETC </t>
  </si>
  <si>
    <t>Structural steel members with flat bearer, gusset and connection plates and angle section cleats:</t>
  </si>
  <si>
    <t>Allow for columns, rafters, purlins, braces etc</t>
  </si>
  <si>
    <t>Allow for plates, bolts, washers, stiffeners</t>
  </si>
  <si>
    <t>PAINTING</t>
  </si>
  <si>
    <t>Panting to structural steelwork</t>
  </si>
  <si>
    <t xml:space="preserve">CARRIED FORWARD TO SUMMARY </t>
  </si>
  <si>
    <t>BILL NO.10</t>
  </si>
  <si>
    <t>100 x 30 mm Rectangular Lifespan Hybrid Aluminium bamboo composite beam (Colour to Architect's approval)</t>
  </si>
  <si>
    <t>15 mm mounted sink mixer with overarm swivel outlet and adjustable wall flanges code (166/041 and S-041) 40 mm chrome plated unslotted basin union (no chain or stay) (317-40)., 309-40 anti -theft plug and 365/50 bottle trap, 50 mm PVC outlet</t>
  </si>
  <si>
    <t>Stainless steel catering sink-2400 x 650 mm "S2" Stainless steel catering sink with pressed 500 x 500 x 230 mm deep bowl. Unit fixed 900 mm high from top of front apom to the finish floor level with anchor bolts (bolts to manufacturer's fixing options)</t>
  </si>
  <si>
    <t xml:space="preserve">Outdoor Furniture </t>
  </si>
  <si>
    <t>HVAC</t>
  </si>
  <si>
    <t xml:space="preserve">Budgetary Allowance </t>
  </si>
  <si>
    <t xml:space="preserve">Item </t>
  </si>
  <si>
    <t>Earthworks</t>
  </si>
  <si>
    <t>Concrete,Reinforcement and Formwork</t>
  </si>
  <si>
    <t>SUMMARY</t>
  </si>
  <si>
    <t xml:space="preserve">BUDGETARY ALLOWANCE </t>
  </si>
  <si>
    <t>Allow the NETT provisional amount of R50,000.00  ( Fifty Thousand Rands Only) HVAC installation executed complete.</t>
  </si>
  <si>
    <t xml:space="preserve">Structural Steelwork Poles and timber </t>
  </si>
  <si>
    <t xml:space="preserve">300x300mm full body ceramic tiles: as approved on 3:1 cement mortar. All joints to be continuous in both directions with a total thickness of 12mm mi. Tiles laid to manufacturers recommendations and instructions. Tiles to be group A quality, Colour to Architect's approval  (P.C R450/m2) as described fixed with adhesive to plaster (plaster elsewhere measured) on: </t>
  </si>
  <si>
    <t>200x200mm full body glazed ceramic wall tiles: as approved white cement mortar with Aluminium trim on edges and corners. All joints to be continuous in both directions with a total thickness of 12mm. Tiles laid to manufacturers recommendations and instructions. Tiles to be group A quality, Colour to Architect's approval  (P.C R450/m2) as described fixed with adhesive to plaster (plaster elsewhere measured) on:</t>
  </si>
  <si>
    <t>Allow the NETT provisional amount of R100,000.00 (One hundred thousand Rands only ) for electrical installation executed complete</t>
  </si>
  <si>
    <t>Allow the NETT provisional amount of R70 000.00 (Seventy Thousand Rands only ) for plumbing alterations executed complete</t>
  </si>
  <si>
    <t>ADD: Contingencies 5% (ten percent) of the above sub total to be used as directed by the Principal Agent or deducted in whole or in part if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</si>
</sst>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R&quot;* #,##0.00_-;\-&quot;R&quot;* #,##0.00_-;_-&quot;R&quot;* &quot;-&quot;??_-;_-@_-"/>
  </numFmts>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body"/>
    </font>
    <font>
      <u/>
      <sz val="11"/>
      <color theme="1"/>
      <name val="Calibri body"/>
    </font>
    <font>
      <b/>
      <u/>
      <sz val="11"/>
      <color theme="1"/>
      <name val="Calibri body"/>
    </font>
    <font>
      <b/>
      <sz val="11"/>
      <color theme="1"/>
      <name val="Calibri body"/>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bottom/>
      <diagonal/>
    </border>
    <border>
      <left style="double">
        <color indexed="64"/>
      </left>
      <right style="medium">
        <color indexed="64"/>
      </right>
      <top/>
      <bottom/>
      <diagonal/>
    </border>
    <border>
      <left style="medium">
        <color indexed="64"/>
      </left>
      <right style="double">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bottom/>
      <diagonal/>
    </border>
    <border>
      <left style="thin">
        <color indexed="64"/>
      </left>
      <right style="double">
        <color indexed="64"/>
      </right>
      <top/>
      <bottom/>
      <diagonal/>
    </border>
    <border>
      <left style="medium">
        <color indexed="64"/>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7">
    <xf numFmtId="0" fontId="0" fillId="0" borderId="0" xfId="0"/>
    <xf numFmtId="0" fontId="18" fillId="0" borderId="10" xfId="0" applyFont="1" applyBorder="1"/>
    <xf numFmtId="0" fontId="18" fillId="0" borderId="11" xfId="0" applyFont="1" applyBorder="1"/>
    <xf numFmtId="0" fontId="18" fillId="0" borderId="0" xfId="0" applyFont="1"/>
    <xf numFmtId="0" fontId="19" fillId="0" borderId="10" xfId="0" applyFont="1" applyBorder="1"/>
    <xf numFmtId="0" fontId="18" fillId="0" borderId="11" xfId="0" applyFont="1" applyBorder="1" applyAlignment="1">
      <alignment wrapText="1"/>
    </xf>
    <xf numFmtId="0" fontId="18" fillId="0" borderId="10" xfId="0" applyFont="1" applyBorder="1" applyAlignment="1">
      <alignment wrapText="1"/>
    </xf>
    <xf numFmtId="0" fontId="20" fillId="0" borderId="11" xfId="0" applyFont="1" applyBorder="1" applyAlignment="1">
      <alignment wrapText="1"/>
    </xf>
    <xf numFmtId="0" fontId="20" fillId="0" borderId="11" xfId="0" applyFont="1" applyBorder="1"/>
    <xf numFmtId="0" fontId="20" fillId="0" borderId="0" xfId="0" applyFont="1"/>
    <xf numFmtId="164" fontId="20" fillId="0" borderId="11" xfId="0" applyNumberFormat="1" applyFont="1" applyBorder="1"/>
    <xf numFmtId="164" fontId="18" fillId="0" borderId="11" xfId="0" applyNumberFormat="1" applyFont="1" applyBorder="1"/>
    <xf numFmtId="0" fontId="20" fillId="0" borderId="10" xfId="0" applyFont="1" applyBorder="1"/>
    <xf numFmtId="0" fontId="21" fillId="0" borderId="11" xfId="0" applyFont="1" applyBorder="1" applyAlignment="1">
      <alignment horizontal="right"/>
    </xf>
    <xf numFmtId="164" fontId="21" fillId="0" borderId="12" xfId="0" applyNumberFormat="1" applyFont="1" applyBorder="1"/>
    <xf numFmtId="0" fontId="18" fillId="0" borderId="12" xfId="0" applyFont="1" applyBorder="1"/>
    <xf numFmtId="0" fontId="18" fillId="0" borderId="13" xfId="0" applyFont="1" applyBorder="1"/>
    <xf numFmtId="164" fontId="18" fillId="0" borderId="12" xfId="0" applyNumberFormat="1" applyFont="1" applyBorder="1"/>
    <xf numFmtId="0" fontId="21" fillId="0" borderId="12" xfId="0" applyFont="1" applyBorder="1" applyAlignment="1">
      <alignment horizontal="right"/>
    </xf>
    <xf numFmtId="0" fontId="21" fillId="0" borderId="10" xfId="0" applyFont="1" applyBorder="1"/>
    <xf numFmtId="0" fontId="21" fillId="0" borderId="12" xfId="0" applyFont="1" applyBorder="1"/>
    <xf numFmtId="0" fontId="21" fillId="0" borderId="13" xfId="0" applyFont="1" applyBorder="1"/>
    <xf numFmtId="9" fontId="18" fillId="0" borderId="11" xfId="0" applyNumberFormat="1" applyFont="1" applyBorder="1"/>
    <xf numFmtId="0" fontId="18" fillId="33" borderId="0" xfId="0" applyFont="1" applyFill="1"/>
    <xf numFmtId="0" fontId="18" fillId="0" borderId="11" xfId="0" applyFont="1" applyBorder="1" applyAlignment="1">
      <alignment vertical="top" wrapText="1"/>
    </xf>
    <xf numFmtId="164" fontId="18" fillId="0" borderId="11" xfId="0" applyNumberFormat="1" applyFont="1" applyBorder="1" applyAlignment="1">
      <alignment wrapText="1"/>
    </xf>
    <xf numFmtId="0" fontId="21" fillId="0" borderId="12" xfId="0" applyFont="1" applyBorder="1" applyAlignment="1">
      <alignment horizontal="right" wrapText="1"/>
    </xf>
    <xf numFmtId="0" fontId="18" fillId="0" borderId="13" xfId="0" applyFont="1" applyBorder="1" applyAlignment="1">
      <alignment wrapText="1"/>
    </xf>
    <xf numFmtId="0" fontId="18" fillId="0" borderId="12" xfId="0" applyFont="1" applyBorder="1" applyAlignment="1">
      <alignment wrapText="1"/>
    </xf>
    <xf numFmtId="164" fontId="18" fillId="0" borderId="12" xfId="0" applyNumberFormat="1" applyFont="1" applyBorder="1" applyAlignment="1">
      <alignment wrapText="1"/>
    </xf>
    <xf numFmtId="0" fontId="19" fillId="0" borderId="11" xfId="0" applyFont="1" applyBorder="1" applyAlignment="1">
      <alignment wrapText="1"/>
    </xf>
    <xf numFmtId="0" fontId="21" fillId="0" borderId="12" xfId="0" applyFont="1" applyBorder="1" applyAlignment="1">
      <alignment wrapText="1"/>
    </xf>
    <xf numFmtId="0" fontId="21" fillId="0" borderId="11" xfId="0" applyFont="1" applyBorder="1" applyAlignment="1">
      <alignment wrapText="1"/>
    </xf>
    <xf numFmtId="0" fontId="21" fillId="0" borderId="13" xfId="0" applyFont="1" applyBorder="1" applyAlignment="1">
      <alignment wrapText="1"/>
    </xf>
    <xf numFmtId="164" fontId="21" fillId="0" borderId="12" xfId="0" applyNumberFormat="1" applyFont="1" applyBorder="1" applyAlignment="1">
      <alignment wrapText="1"/>
    </xf>
    <xf numFmtId="0" fontId="21" fillId="0" borderId="10" xfId="0" applyFont="1" applyBorder="1" applyAlignment="1">
      <alignment wrapText="1"/>
    </xf>
    <xf numFmtId="164" fontId="21" fillId="0" borderId="11" xfId="0" applyNumberFormat="1" applyFont="1" applyBorder="1" applyAlignment="1">
      <alignment wrapText="1"/>
    </xf>
    <xf numFmtId="164" fontId="21" fillId="0" borderId="11" xfId="0" applyNumberFormat="1" applyFont="1" applyBorder="1"/>
    <xf numFmtId="4" fontId="18" fillId="0" borderId="11" xfId="0" applyNumberFormat="1" applyFont="1" applyBorder="1" applyAlignment="1">
      <alignment wrapText="1"/>
    </xf>
    <xf numFmtId="0" fontId="20" fillId="0" borderId="11" xfId="0" quotePrefix="1" applyFont="1" applyBorder="1" applyAlignment="1">
      <alignment wrapText="1"/>
    </xf>
    <xf numFmtId="0" fontId="18" fillId="0" borderId="11" xfId="0" applyFont="1" applyBorder="1" applyAlignment="1">
      <alignment horizontal="left" wrapText="1"/>
    </xf>
    <xf numFmtId="0" fontId="18" fillId="0" borderId="14" xfId="0" applyFont="1" applyBorder="1" applyAlignment="1">
      <alignment wrapText="1"/>
    </xf>
    <xf numFmtId="0" fontId="18" fillId="0" borderId="15" xfId="0" applyFont="1" applyBorder="1" applyAlignment="1">
      <alignment wrapText="1"/>
    </xf>
    <xf numFmtId="0" fontId="20" fillId="0" borderId="14" xfId="0" applyFont="1" applyBorder="1" applyAlignment="1">
      <alignment wrapText="1"/>
    </xf>
    <xf numFmtId="0" fontId="19" fillId="0" borderId="14" xfId="0" applyFont="1" applyBorder="1" applyAlignment="1">
      <alignment wrapText="1"/>
    </xf>
    <xf numFmtId="0" fontId="21" fillId="0" borderId="16" xfId="0" applyFont="1" applyBorder="1" applyAlignment="1">
      <alignment horizontal="right" wrapText="1" indent="1"/>
    </xf>
    <xf numFmtId="0" fontId="18" fillId="0" borderId="17" xfId="0" applyFont="1" applyBorder="1" applyAlignment="1">
      <alignment wrapText="1"/>
    </xf>
    <xf numFmtId="0" fontId="21" fillId="0" borderId="16" xfId="0" applyFont="1" applyBorder="1" applyAlignment="1">
      <alignment horizontal="right" wrapText="1"/>
    </xf>
    <xf numFmtId="0" fontId="20" fillId="0" borderId="18" xfId="0" applyFont="1" applyBorder="1" applyAlignment="1">
      <alignment wrapText="1"/>
    </xf>
    <xf numFmtId="0" fontId="18" fillId="0" borderId="18" xfId="0" applyFont="1" applyBorder="1" applyAlignment="1">
      <alignment wrapText="1"/>
    </xf>
    <xf numFmtId="0" fontId="19" fillId="0" borderId="18" xfId="0" applyFont="1" applyBorder="1" applyAlignment="1">
      <alignment wrapText="1"/>
    </xf>
    <xf numFmtId="0" fontId="18" fillId="0" borderId="19" xfId="0" applyFont="1" applyBorder="1" applyAlignment="1">
      <alignment vertical="top" wrapText="1"/>
    </xf>
    <xf numFmtId="0" fontId="21" fillId="0" borderId="11" xfId="0" applyFont="1" applyBorder="1" applyAlignment="1">
      <alignment horizontal="right" wrapText="1"/>
    </xf>
    <xf numFmtId="164" fontId="18" fillId="0" borderId="0" xfId="0" applyNumberFormat="1" applyFont="1"/>
    <xf numFmtId="0" fontId="21" fillId="0" borderId="11" xfId="0" applyFont="1" applyBorder="1" applyAlignment="1">
      <alignment horizontal="left"/>
    </xf>
    <xf numFmtId="0" fontId="18" fillId="0" borderId="20" xfId="0" applyFont="1" applyBorder="1"/>
    <xf numFmtId="0" fontId="18" fillId="0" borderId="0" xfId="0"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DB27A-ACDD-41FE-98F6-ACFFB99ADFBA}">
  <dimension ref="A1:L883"/>
  <sheetViews>
    <sheetView tabSelected="1" zoomScaleNormal="100" zoomScaleSheetLayoutView="125" workbookViewId="0">
      <pane ySplit="3" topLeftCell="A4" activePane="bottomLeft" state="frozen"/>
      <selection pane="bottomLeft" activeCell="I19" sqref="I19"/>
    </sheetView>
  </sheetViews>
  <sheetFormatPr baseColWidth="10" defaultColWidth="8.83203125" defaultRowHeight="15"/>
  <cols>
    <col min="1" max="1" width="8.83203125" style="3"/>
    <col min="2" max="2" width="8.83203125" style="1"/>
    <col min="3" max="3" width="71.1640625" style="2" customWidth="1"/>
    <col min="4" max="4" width="10" style="1" customWidth="1"/>
    <col min="5" max="5" width="9.83203125" style="2" customWidth="1"/>
    <col min="6" max="6" width="16.83203125" style="11" customWidth="1"/>
    <col min="7" max="7" width="20.33203125" style="11" customWidth="1"/>
    <col min="8" max="8" width="8.83203125" style="3"/>
    <col min="9" max="11" width="13.83203125" style="3" bestFit="1" customWidth="1"/>
    <col min="12" max="12" width="12.6640625" style="3" bestFit="1" customWidth="1"/>
    <col min="13" max="16384" width="8.83203125" style="3"/>
  </cols>
  <sheetData>
    <row r="1" spans="2:7">
      <c r="B1" s="19" t="s">
        <v>245</v>
      </c>
    </row>
    <row r="3" spans="2:7">
      <c r="D3" s="1" t="s">
        <v>10</v>
      </c>
      <c r="E3" s="2" t="s">
        <v>238</v>
      </c>
      <c r="F3" s="11" t="s">
        <v>220</v>
      </c>
      <c r="G3" s="11" t="s">
        <v>0</v>
      </c>
    </row>
    <row r="4" spans="2:7">
      <c r="C4" s="8" t="s">
        <v>1</v>
      </c>
      <c r="D4" s="4"/>
    </row>
    <row r="6" spans="2:7">
      <c r="C6" s="8" t="s">
        <v>2</v>
      </c>
      <c r="D6" s="4"/>
    </row>
    <row r="8" spans="2:7" ht="16">
      <c r="B8" s="1">
        <v>1</v>
      </c>
      <c r="C8" s="5" t="s">
        <v>217</v>
      </c>
      <c r="D8" s="6" t="s">
        <v>3</v>
      </c>
    </row>
    <row r="11" spans="2:7">
      <c r="B11" s="1">
        <v>3</v>
      </c>
      <c r="C11" s="2" t="s">
        <v>218</v>
      </c>
      <c r="D11" s="1" t="s">
        <v>3</v>
      </c>
    </row>
    <row r="13" spans="2:7" ht="16" thickBot="1">
      <c r="C13" s="18" t="s">
        <v>219</v>
      </c>
      <c r="D13" s="16"/>
      <c r="E13" s="15"/>
      <c r="F13" s="17"/>
      <c r="G13" s="14">
        <f>SUM(G4:G12)</f>
        <v>0</v>
      </c>
    </row>
    <row r="14" spans="2:7" ht="16" thickTop="1"/>
    <row r="15" spans="2:7">
      <c r="C15" s="8" t="s">
        <v>4</v>
      </c>
      <c r="D15" s="4"/>
    </row>
    <row r="17" spans="2:9">
      <c r="C17" s="8" t="s">
        <v>5</v>
      </c>
      <c r="D17" s="4"/>
    </row>
    <row r="19" spans="2:9" ht="48">
      <c r="C19" s="5" t="s">
        <v>7</v>
      </c>
      <c r="D19" s="6"/>
    </row>
    <row r="21" spans="2:9">
      <c r="C21" s="8" t="s">
        <v>6</v>
      </c>
    </row>
    <row r="23" spans="2:9" ht="32">
      <c r="B23" s="1">
        <v>1</v>
      </c>
      <c r="C23" s="5" t="s">
        <v>8</v>
      </c>
      <c r="D23" s="6" t="s">
        <v>9</v>
      </c>
      <c r="E23" s="2">
        <v>49</v>
      </c>
      <c r="G23" s="11">
        <f>E23*F23</f>
        <v>0</v>
      </c>
    </row>
    <row r="25" spans="2:9">
      <c r="C25" s="8" t="s">
        <v>11</v>
      </c>
    </row>
    <row r="27" spans="2:9" ht="32">
      <c r="C27" s="7" t="s">
        <v>239</v>
      </c>
    </row>
    <row r="29" spans="2:9">
      <c r="B29" s="1">
        <v>2</v>
      </c>
      <c r="C29" s="2" t="s">
        <v>13</v>
      </c>
      <c r="D29" s="1" t="s">
        <v>12</v>
      </c>
      <c r="E29" s="2">
        <v>131</v>
      </c>
      <c r="G29" s="11">
        <f>E29*F29</f>
        <v>0</v>
      </c>
      <c r="H29" s="55"/>
      <c r="I29" s="56"/>
    </row>
    <row r="30" spans="2:9">
      <c r="H30" s="55"/>
      <c r="I30" s="56"/>
    </row>
    <row r="31" spans="2:9">
      <c r="B31" s="1">
        <v>3</v>
      </c>
      <c r="C31" s="2" t="s">
        <v>14</v>
      </c>
      <c r="D31" s="1" t="s">
        <v>12</v>
      </c>
      <c r="E31" s="2">
        <v>106</v>
      </c>
      <c r="G31" s="11">
        <f>E31*F31</f>
        <v>0</v>
      </c>
      <c r="H31" s="55"/>
      <c r="I31" s="56"/>
    </row>
    <row r="33" spans="2:7" ht="32">
      <c r="C33" s="7" t="s">
        <v>15</v>
      </c>
    </row>
    <row r="35" spans="2:7">
      <c r="B35" s="1">
        <v>5</v>
      </c>
      <c r="C35" s="2" t="s">
        <v>16</v>
      </c>
      <c r="D35" s="1" t="s">
        <v>17</v>
      </c>
      <c r="E35" s="2">
        <v>3</v>
      </c>
      <c r="G35" s="11">
        <f>E35*F35</f>
        <v>0</v>
      </c>
    </row>
    <row r="37" spans="2:7" ht="16">
      <c r="C37" s="7" t="s">
        <v>18</v>
      </c>
    </row>
    <row r="39" spans="2:7" ht="16">
      <c r="B39" s="1">
        <v>6</v>
      </c>
      <c r="C39" s="5" t="s">
        <v>19</v>
      </c>
      <c r="D39" s="1" t="s">
        <v>12</v>
      </c>
      <c r="E39" s="2">
        <v>85</v>
      </c>
      <c r="G39" s="11">
        <f>E39*F39</f>
        <v>0</v>
      </c>
    </row>
    <row r="41" spans="2:7">
      <c r="B41" s="1">
        <v>7</v>
      </c>
      <c r="C41" s="2" t="s">
        <v>20</v>
      </c>
      <c r="D41" s="1" t="s">
        <v>12</v>
      </c>
      <c r="E41" s="2">
        <v>85</v>
      </c>
      <c r="G41" s="11">
        <f>E41*F41</f>
        <v>0</v>
      </c>
    </row>
    <row r="43" spans="2:7">
      <c r="B43" s="1">
        <v>8</v>
      </c>
      <c r="C43" s="2" t="s">
        <v>241</v>
      </c>
      <c r="D43" s="1" t="s">
        <v>9</v>
      </c>
      <c r="E43" s="2">
        <v>133</v>
      </c>
      <c r="G43" s="11">
        <f>E43*F43</f>
        <v>0</v>
      </c>
    </row>
    <row r="45" spans="2:7">
      <c r="C45" s="8" t="s">
        <v>21</v>
      </c>
    </row>
    <row r="47" spans="2:7">
      <c r="B47" s="1">
        <v>9</v>
      </c>
      <c r="C47" s="2" t="s">
        <v>22</v>
      </c>
      <c r="D47" s="1" t="s">
        <v>12</v>
      </c>
      <c r="E47" s="2">
        <v>38</v>
      </c>
      <c r="G47" s="11">
        <f>E47*F47</f>
        <v>0</v>
      </c>
    </row>
    <row r="49" spans="2:7">
      <c r="B49" s="1">
        <v>10</v>
      </c>
      <c r="C49" s="2" t="s">
        <v>23</v>
      </c>
      <c r="D49" s="1" t="s">
        <v>12</v>
      </c>
      <c r="E49" s="2">
        <v>131</v>
      </c>
      <c r="G49" s="11">
        <f>E49*F49</f>
        <v>0</v>
      </c>
    </row>
    <row r="51" spans="2:7" ht="16">
      <c r="C51" s="7" t="s">
        <v>24</v>
      </c>
    </row>
    <row r="53" spans="2:7">
      <c r="B53" s="1">
        <v>11</v>
      </c>
      <c r="C53" s="2" t="s">
        <v>25</v>
      </c>
      <c r="D53" s="1" t="s">
        <v>12</v>
      </c>
      <c r="E53" s="2">
        <v>131</v>
      </c>
      <c r="G53" s="11">
        <f>E53*F53</f>
        <v>0</v>
      </c>
    </row>
    <row r="56" spans="2:7">
      <c r="C56" s="8" t="s">
        <v>26</v>
      </c>
    </row>
    <row r="58" spans="2:7" ht="48">
      <c r="C58" s="7" t="s">
        <v>27</v>
      </c>
    </row>
    <row r="60" spans="2:7">
      <c r="B60" s="1">
        <v>12</v>
      </c>
      <c r="C60" s="2" t="s">
        <v>240</v>
      </c>
      <c r="D60" s="1" t="s">
        <v>12</v>
      </c>
      <c r="E60" s="2">
        <v>3</v>
      </c>
      <c r="G60" s="11">
        <f>E60*F60</f>
        <v>0</v>
      </c>
    </row>
    <row r="62" spans="2:7" ht="32">
      <c r="B62" s="1">
        <v>13</v>
      </c>
      <c r="C62" s="24" t="s">
        <v>28</v>
      </c>
      <c r="D62" s="1" t="s">
        <v>12</v>
      </c>
      <c r="E62" s="2">
        <v>28</v>
      </c>
      <c r="G62" s="11">
        <f>E62*F62</f>
        <v>0</v>
      </c>
    </row>
    <row r="64" spans="2:7" s="9" customFormat="1" ht="16">
      <c r="B64" s="12"/>
      <c r="C64" s="7" t="s">
        <v>29</v>
      </c>
      <c r="D64" s="12"/>
      <c r="E64" s="8"/>
      <c r="F64" s="10"/>
      <c r="G64" s="10"/>
    </row>
    <row r="66" spans="2:7" ht="16">
      <c r="C66" s="7" t="s">
        <v>30</v>
      </c>
    </row>
    <row r="68" spans="2:7" ht="16">
      <c r="B68" s="1">
        <v>14</v>
      </c>
      <c r="C68" s="5" t="s">
        <v>31</v>
      </c>
      <c r="D68" s="1" t="s">
        <v>32</v>
      </c>
      <c r="E68" s="2">
        <v>30</v>
      </c>
      <c r="G68" s="11">
        <f>E68*F68</f>
        <v>0</v>
      </c>
    </row>
    <row r="70" spans="2:7" ht="16" thickBot="1">
      <c r="C70" s="18" t="s">
        <v>221</v>
      </c>
      <c r="D70" s="16"/>
      <c r="E70" s="15"/>
      <c r="F70" s="17"/>
      <c r="G70" s="14">
        <f>SUM(G15:G69)</f>
        <v>0</v>
      </c>
    </row>
    <row r="71" spans="2:7" ht="16" thickTop="1">
      <c r="C71" s="13"/>
      <c r="G71" s="37"/>
    </row>
    <row r="72" spans="2:7">
      <c r="B72" s="6"/>
      <c r="C72" s="41"/>
      <c r="D72" s="42"/>
      <c r="E72" s="6"/>
      <c r="F72" s="25"/>
      <c r="G72" s="25"/>
    </row>
    <row r="73" spans="2:7" ht="16">
      <c r="B73" s="6"/>
      <c r="C73" s="43" t="s">
        <v>275</v>
      </c>
      <c r="D73" s="42"/>
      <c r="E73" s="6"/>
      <c r="F73" s="25"/>
      <c r="G73" s="25"/>
    </row>
    <row r="74" spans="2:7">
      <c r="B74" s="6"/>
      <c r="C74" s="43"/>
      <c r="D74" s="42"/>
      <c r="E74" s="6"/>
      <c r="F74" s="25"/>
      <c r="G74" s="25"/>
    </row>
    <row r="75" spans="2:7" ht="16">
      <c r="B75" s="6"/>
      <c r="C75" s="43" t="s">
        <v>276</v>
      </c>
      <c r="D75" s="42"/>
      <c r="E75" s="6"/>
      <c r="F75" s="25"/>
      <c r="G75" s="25"/>
    </row>
    <row r="76" spans="2:7">
      <c r="B76" s="6"/>
      <c r="C76" s="43"/>
      <c r="D76" s="42"/>
      <c r="E76" s="6"/>
      <c r="F76" s="25"/>
      <c r="G76" s="25"/>
    </row>
    <row r="77" spans="2:7" ht="16">
      <c r="B77" s="6"/>
      <c r="C77" s="43" t="s">
        <v>277</v>
      </c>
      <c r="D77" s="42"/>
      <c r="E77" s="6"/>
      <c r="F77" s="25"/>
      <c r="G77" s="25"/>
    </row>
    <row r="78" spans="2:7">
      <c r="B78" s="6"/>
      <c r="C78" s="43"/>
      <c r="D78" s="42"/>
      <c r="E78" s="6"/>
      <c r="F78" s="25"/>
      <c r="G78" s="25"/>
    </row>
    <row r="79" spans="2:7" ht="48">
      <c r="B79" s="6">
        <v>1</v>
      </c>
      <c r="C79" s="41" t="s">
        <v>278</v>
      </c>
      <c r="D79" s="42" t="s">
        <v>12</v>
      </c>
      <c r="E79" s="6">
        <v>141</v>
      </c>
      <c r="F79" s="25"/>
      <c r="G79" s="11">
        <f>E79*F79</f>
        <v>0</v>
      </c>
    </row>
    <row r="80" spans="2:7">
      <c r="B80" s="6"/>
      <c r="C80" s="41"/>
      <c r="D80" s="42"/>
      <c r="E80" s="6"/>
      <c r="F80" s="25"/>
      <c r="G80" s="25"/>
    </row>
    <row r="81" spans="2:7" ht="16">
      <c r="B81" s="6"/>
      <c r="C81" s="41" t="s">
        <v>279</v>
      </c>
      <c r="D81" s="42" t="s">
        <v>12</v>
      </c>
      <c r="E81" s="6">
        <v>141</v>
      </c>
      <c r="F81" s="25"/>
      <c r="G81" s="11">
        <f>E81*F81</f>
        <v>0</v>
      </c>
    </row>
    <row r="82" spans="2:7">
      <c r="B82" s="6"/>
      <c r="C82" s="41"/>
      <c r="D82" s="42"/>
      <c r="E82" s="6"/>
      <c r="F82" s="25"/>
      <c r="G82" s="25"/>
    </row>
    <row r="83" spans="2:7" ht="16">
      <c r="B83" s="6"/>
      <c r="C83" s="43" t="s">
        <v>280</v>
      </c>
      <c r="D83" s="42"/>
      <c r="E83" s="6"/>
      <c r="F83" s="25"/>
      <c r="G83" s="25"/>
    </row>
    <row r="84" spans="2:7">
      <c r="B84" s="6"/>
      <c r="C84" s="41"/>
      <c r="D84" s="42"/>
      <c r="E84" s="6"/>
      <c r="F84" s="25"/>
      <c r="G84" s="25"/>
    </row>
    <row r="85" spans="2:7" ht="16">
      <c r="B85" s="6"/>
      <c r="C85" s="43" t="s">
        <v>281</v>
      </c>
      <c r="D85" s="42"/>
      <c r="E85" s="6"/>
      <c r="F85" s="25"/>
      <c r="G85" s="25"/>
    </row>
    <row r="86" spans="2:7">
      <c r="B86" s="6"/>
      <c r="C86" s="41"/>
      <c r="D86" s="42"/>
      <c r="E86" s="6"/>
      <c r="F86" s="25"/>
      <c r="G86" s="25"/>
    </row>
    <row r="87" spans="2:7" ht="16">
      <c r="B87" s="6">
        <v>2</v>
      </c>
      <c r="C87" s="41" t="s">
        <v>282</v>
      </c>
      <c r="D87" s="42" t="s">
        <v>32</v>
      </c>
      <c r="E87" s="6">
        <v>51</v>
      </c>
      <c r="F87" s="25"/>
      <c r="G87" s="11">
        <f>E87*F87</f>
        <v>0</v>
      </c>
    </row>
    <row r="88" spans="2:7">
      <c r="B88" s="6"/>
      <c r="C88" s="41"/>
      <c r="D88" s="42"/>
      <c r="E88" s="6"/>
      <c r="F88" s="25"/>
      <c r="G88" s="25"/>
    </row>
    <row r="89" spans="2:7" ht="16">
      <c r="B89" s="6">
        <v>3</v>
      </c>
      <c r="C89" s="41" t="s">
        <v>283</v>
      </c>
      <c r="D89" s="42" t="s">
        <v>32</v>
      </c>
      <c r="E89" s="6">
        <v>5</v>
      </c>
      <c r="F89" s="25"/>
      <c r="G89" s="11">
        <f>E89*F89</f>
        <v>0</v>
      </c>
    </row>
    <row r="90" spans="2:7">
      <c r="B90" s="6"/>
      <c r="C90" s="41"/>
      <c r="D90" s="42"/>
      <c r="E90" s="6"/>
      <c r="F90" s="25"/>
      <c r="G90" s="25"/>
    </row>
    <row r="91" spans="2:7" ht="16">
      <c r="B91" s="6"/>
      <c r="C91" s="43" t="s">
        <v>284</v>
      </c>
      <c r="D91" s="42"/>
      <c r="E91" s="6"/>
      <c r="F91" s="25"/>
      <c r="G91" s="25"/>
    </row>
    <row r="92" spans="2:7">
      <c r="B92" s="6"/>
      <c r="C92" s="41"/>
      <c r="D92" s="42"/>
      <c r="E92" s="6"/>
      <c r="F92" s="25"/>
      <c r="G92" s="25"/>
    </row>
    <row r="93" spans="2:7" ht="16">
      <c r="B93" s="6">
        <v>4</v>
      </c>
      <c r="C93" s="41" t="s">
        <v>285</v>
      </c>
      <c r="D93" s="42" t="s">
        <v>32</v>
      </c>
      <c r="E93" s="6">
        <v>3</v>
      </c>
      <c r="F93" s="25"/>
      <c r="G93" s="11">
        <f>E93*F93</f>
        <v>0</v>
      </c>
    </row>
    <row r="94" spans="2:7">
      <c r="B94" s="6"/>
      <c r="C94" s="41"/>
      <c r="D94" s="42"/>
      <c r="E94" s="6"/>
      <c r="F94" s="25"/>
      <c r="G94" s="25"/>
    </row>
    <row r="95" spans="2:7" ht="16">
      <c r="B95" s="6">
        <v>5</v>
      </c>
      <c r="C95" s="41" t="s">
        <v>286</v>
      </c>
      <c r="D95" s="42" t="s">
        <v>32</v>
      </c>
      <c r="E95" s="6">
        <v>6</v>
      </c>
      <c r="F95" s="25"/>
      <c r="G95" s="11">
        <f>E95*F95</f>
        <v>0</v>
      </c>
    </row>
    <row r="96" spans="2:7">
      <c r="B96" s="6"/>
      <c r="C96" s="41"/>
      <c r="D96" s="42"/>
      <c r="E96" s="6"/>
      <c r="F96" s="25"/>
      <c r="G96" s="25"/>
    </row>
    <row r="97" spans="2:7" ht="16">
      <c r="B97" s="6"/>
      <c r="C97" s="43" t="s">
        <v>287</v>
      </c>
      <c r="D97" s="42"/>
      <c r="E97" s="6"/>
      <c r="F97" s="25"/>
      <c r="G97" s="25"/>
    </row>
    <row r="98" spans="2:7">
      <c r="B98" s="6"/>
      <c r="C98" s="41"/>
      <c r="D98" s="42"/>
      <c r="E98" s="6"/>
      <c r="F98" s="25"/>
      <c r="G98" s="25"/>
    </row>
    <row r="99" spans="2:7" ht="16">
      <c r="B99" s="6">
        <v>6</v>
      </c>
      <c r="C99" s="41" t="s">
        <v>288</v>
      </c>
      <c r="D99" s="42" t="s">
        <v>12</v>
      </c>
      <c r="E99" s="6">
        <v>142</v>
      </c>
      <c r="F99" s="25"/>
      <c r="G99" s="11">
        <f>E99*F99</f>
        <v>0</v>
      </c>
    </row>
    <row r="100" spans="2:7">
      <c r="B100" s="6"/>
      <c r="C100" s="41"/>
      <c r="D100" s="42"/>
      <c r="E100" s="6"/>
      <c r="F100" s="25"/>
      <c r="G100" s="25"/>
    </row>
    <row r="101" spans="2:7" ht="16">
      <c r="B101" s="6"/>
      <c r="C101" s="43" t="s">
        <v>289</v>
      </c>
      <c r="D101" s="42"/>
      <c r="E101" s="6"/>
      <c r="F101" s="25"/>
      <c r="G101" s="25"/>
    </row>
    <row r="102" spans="2:7">
      <c r="B102" s="6"/>
      <c r="C102" s="41"/>
      <c r="D102" s="42"/>
      <c r="E102" s="6"/>
      <c r="F102" s="25"/>
      <c r="G102" s="25"/>
    </row>
    <row r="103" spans="2:7" ht="32">
      <c r="B103" s="6"/>
      <c r="C103" s="43" t="s">
        <v>290</v>
      </c>
      <c r="D103" s="42"/>
      <c r="E103" s="6"/>
      <c r="F103" s="25"/>
      <c r="G103" s="25"/>
    </row>
    <row r="104" spans="2:7">
      <c r="B104" s="6"/>
      <c r="C104" s="41"/>
      <c r="D104" s="42"/>
      <c r="E104" s="6"/>
      <c r="F104" s="25"/>
      <c r="G104" s="25"/>
    </row>
    <row r="105" spans="2:7" ht="16">
      <c r="B105" s="6">
        <v>7</v>
      </c>
      <c r="C105" s="41" t="s">
        <v>291</v>
      </c>
      <c r="D105" s="42" t="s">
        <v>32</v>
      </c>
      <c r="E105" s="6">
        <v>78</v>
      </c>
      <c r="F105" s="25"/>
      <c r="G105" s="11">
        <f>E105*F105</f>
        <v>0</v>
      </c>
    </row>
    <row r="106" spans="2:7">
      <c r="B106" s="6"/>
      <c r="C106" s="41"/>
      <c r="D106" s="42"/>
      <c r="E106" s="6"/>
      <c r="F106" s="25"/>
      <c r="G106" s="25"/>
    </row>
    <row r="107" spans="2:7" ht="16">
      <c r="B107" s="6"/>
      <c r="C107" s="41" t="s">
        <v>292</v>
      </c>
      <c r="D107" s="42"/>
      <c r="E107" s="6"/>
      <c r="F107" s="25"/>
      <c r="G107" s="25"/>
    </row>
    <row r="108" spans="2:7">
      <c r="B108" s="6"/>
      <c r="C108" s="41"/>
      <c r="D108" s="42"/>
      <c r="E108" s="6"/>
      <c r="F108" s="25"/>
      <c r="G108" s="25"/>
    </row>
    <row r="109" spans="2:7" ht="32">
      <c r="B109" s="6"/>
      <c r="C109" s="43" t="s">
        <v>293</v>
      </c>
      <c r="D109" s="42"/>
      <c r="E109" s="6"/>
      <c r="F109" s="25"/>
      <c r="G109" s="25"/>
    </row>
    <row r="110" spans="2:7">
      <c r="B110" s="6"/>
      <c r="C110" s="41"/>
      <c r="D110" s="42"/>
      <c r="E110" s="6"/>
      <c r="F110" s="25"/>
      <c r="G110" s="25"/>
    </row>
    <row r="111" spans="2:7" ht="16">
      <c r="B111" s="6">
        <v>8</v>
      </c>
      <c r="C111" s="41" t="s">
        <v>294</v>
      </c>
      <c r="D111" s="42" t="s">
        <v>32</v>
      </c>
      <c r="E111" s="6">
        <v>26</v>
      </c>
      <c r="F111" s="25"/>
      <c r="G111" s="11">
        <f>E111*F111</f>
        <v>0</v>
      </c>
    </row>
    <row r="112" spans="2:7">
      <c r="B112" s="6"/>
      <c r="C112" s="41"/>
      <c r="D112" s="42"/>
      <c r="E112" s="6"/>
      <c r="F112" s="25"/>
      <c r="G112" s="25"/>
    </row>
    <row r="113" spans="2:7" ht="32">
      <c r="B113" s="6"/>
      <c r="C113" s="43" t="s">
        <v>295</v>
      </c>
      <c r="D113" s="42"/>
      <c r="E113" s="6"/>
      <c r="F113" s="25"/>
      <c r="G113" s="25"/>
    </row>
    <row r="114" spans="2:7">
      <c r="B114" s="6"/>
      <c r="C114" s="41"/>
      <c r="D114" s="42"/>
      <c r="E114" s="6"/>
      <c r="F114" s="25"/>
      <c r="G114" s="25"/>
    </row>
    <row r="115" spans="2:7" ht="16">
      <c r="B115" s="6">
        <v>9</v>
      </c>
      <c r="C115" s="41" t="s">
        <v>296</v>
      </c>
      <c r="D115" s="42" t="s">
        <v>32</v>
      </c>
      <c r="E115" s="6">
        <v>28</v>
      </c>
      <c r="F115" s="25"/>
      <c r="G115" s="11">
        <f>E115*F115</f>
        <v>0</v>
      </c>
    </row>
    <row r="116" spans="2:7">
      <c r="B116" s="6"/>
      <c r="C116" s="41"/>
      <c r="D116" s="42"/>
      <c r="E116" s="6"/>
      <c r="F116" s="25"/>
      <c r="G116" s="25"/>
    </row>
    <row r="117" spans="2:7" ht="32">
      <c r="B117" s="6"/>
      <c r="C117" s="43" t="s">
        <v>297</v>
      </c>
      <c r="D117" s="42"/>
      <c r="E117" s="6"/>
      <c r="F117" s="25"/>
      <c r="G117" s="25"/>
    </row>
    <row r="118" spans="2:7">
      <c r="B118" s="6"/>
      <c r="C118" s="41"/>
      <c r="D118" s="42"/>
      <c r="E118" s="6"/>
      <c r="F118" s="25"/>
      <c r="G118" s="25"/>
    </row>
    <row r="119" spans="2:7" ht="16">
      <c r="B119" s="6">
        <v>10</v>
      </c>
      <c r="C119" s="41" t="s">
        <v>298</v>
      </c>
      <c r="D119" s="42" t="s">
        <v>32</v>
      </c>
      <c r="E119" s="6">
        <v>28</v>
      </c>
      <c r="F119" s="25"/>
      <c r="G119" s="11">
        <f>E119*F119</f>
        <v>0</v>
      </c>
    </row>
    <row r="120" spans="2:7">
      <c r="B120" s="6"/>
      <c r="C120" s="41"/>
      <c r="D120" s="42"/>
      <c r="E120" s="6"/>
      <c r="F120" s="25"/>
      <c r="G120" s="25"/>
    </row>
    <row r="121" spans="2:7" ht="32">
      <c r="B121" s="6"/>
      <c r="C121" s="43" t="s">
        <v>299</v>
      </c>
      <c r="D121" s="42"/>
      <c r="E121" s="6"/>
      <c r="F121" s="25"/>
      <c r="G121" s="25"/>
    </row>
    <row r="122" spans="2:7">
      <c r="B122" s="6"/>
      <c r="C122" s="41"/>
      <c r="D122" s="42"/>
      <c r="E122" s="6"/>
      <c r="F122" s="25"/>
      <c r="G122" s="25"/>
    </row>
    <row r="123" spans="2:7" ht="32">
      <c r="B123" s="6">
        <v>11</v>
      </c>
      <c r="C123" s="41" t="s">
        <v>300</v>
      </c>
      <c r="D123" s="42" t="s">
        <v>12</v>
      </c>
      <c r="E123" s="6">
        <v>131</v>
      </c>
      <c r="F123" s="25"/>
      <c r="G123" s="11">
        <f>E123*F123</f>
        <v>0</v>
      </c>
    </row>
    <row r="124" spans="2:7">
      <c r="B124" s="6"/>
      <c r="C124" s="41"/>
      <c r="D124" s="42"/>
      <c r="E124" s="6"/>
      <c r="F124" s="25"/>
      <c r="G124" s="25"/>
    </row>
    <row r="125" spans="2:7" ht="16">
      <c r="B125" s="6"/>
      <c r="C125" s="44" t="s">
        <v>301</v>
      </c>
      <c r="D125" s="42"/>
      <c r="E125" s="6"/>
      <c r="F125" s="25"/>
      <c r="G125" s="25"/>
    </row>
    <row r="126" spans="2:7">
      <c r="B126" s="6"/>
      <c r="C126" s="41"/>
      <c r="D126" s="42"/>
      <c r="E126" s="6"/>
      <c r="F126" s="25"/>
      <c r="G126" s="25"/>
    </row>
    <row r="127" spans="2:7" ht="16">
      <c r="B127" s="6">
        <v>12</v>
      </c>
      <c r="C127" s="41" t="s">
        <v>302</v>
      </c>
      <c r="D127" s="42" t="s">
        <v>32</v>
      </c>
      <c r="E127" s="6">
        <v>8</v>
      </c>
      <c r="F127" s="25"/>
      <c r="G127" s="11">
        <f>E127*F127</f>
        <v>0</v>
      </c>
    </row>
    <row r="128" spans="2:7">
      <c r="B128" s="6"/>
      <c r="C128" s="41"/>
      <c r="D128" s="42"/>
      <c r="E128" s="6"/>
      <c r="F128" s="25"/>
      <c r="G128" s="25"/>
    </row>
    <row r="129" spans="2:7" ht="16">
      <c r="B129" s="6"/>
      <c r="C129" s="43" t="s">
        <v>303</v>
      </c>
      <c r="D129" s="42"/>
      <c r="E129" s="6"/>
      <c r="F129" s="25"/>
      <c r="G129" s="25"/>
    </row>
    <row r="130" spans="2:7">
      <c r="B130" s="6"/>
      <c r="C130" s="41"/>
      <c r="D130" s="42"/>
      <c r="E130" s="6"/>
      <c r="F130" s="25"/>
      <c r="G130" s="25"/>
    </row>
    <row r="131" spans="2:7" ht="32">
      <c r="B131" s="6">
        <v>13</v>
      </c>
      <c r="C131" s="41" t="s">
        <v>304</v>
      </c>
      <c r="D131" s="42" t="s">
        <v>3</v>
      </c>
      <c r="E131" s="6">
        <v>1</v>
      </c>
      <c r="F131" s="25"/>
      <c r="G131" s="11">
        <f>E131*F131</f>
        <v>0</v>
      </c>
    </row>
    <row r="132" spans="2:7">
      <c r="B132" s="6"/>
      <c r="C132" s="41"/>
      <c r="D132" s="42"/>
      <c r="E132" s="6"/>
      <c r="F132" s="25"/>
      <c r="G132" s="25"/>
    </row>
    <row r="133" spans="2:7" ht="16">
      <c r="B133" s="6"/>
      <c r="C133" s="43" t="s">
        <v>305</v>
      </c>
      <c r="D133" s="42"/>
      <c r="E133" s="6"/>
      <c r="F133" s="25"/>
      <c r="G133" s="25"/>
    </row>
    <row r="134" spans="2:7">
      <c r="B134" s="6"/>
      <c r="C134" s="41"/>
      <c r="D134" s="42"/>
      <c r="E134" s="6"/>
      <c r="F134" s="25"/>
      <c r="G134" s="25"/>
    </row>
    <row r="135" spans="2:7" ht="32">
      <c r="B135" s="6"/>
      <c r="C135" s="43" t="s">
        <v>306</v>
      </c>
      <c r="D135" s="42"/>
      <c r="E135" s="6"/>
      <c r="F135" s="25"/>
      <c r="G135" s="25"/>
    </row>
    <row r="136" spans="2:7">
      <c r="B136" s="6"/>
      <c r="C136" s="41"/>
      <c r="D136" s="42"/>
      <c r="E136" s="6"/>
      <c r="F136" s="25"/>
      <c r="G136" s="25"/>
    </row>
    <row r="137" spans="2:7" ht="32">
      <c r="B137" s="6">
        <v>14</v>
      </c>
      <c r="C137" s="41" t="s">
        <v>307</v>
      </c>
      <c r="D137" s="42" t="s">
        <v>12</v>
      </c>
      <c r="E137" s="6">
        <v>191</v>
      </c>
      <c r="F137" s="25"/>
      <c r="G137" s="11">
        <f>E137*F137</f>
        <v>0</v>
      </c>
    </row>
    <row r="138" spans="2:7">
      <c r="B138" s="6"/>
      <c r="C138" s="41"/>
      <c r="D138" s="42"/>
      <c r="E138" s="6"/>
      <c r="F138" s="25"/>
      <c r="G138" s="25"/>
    </row>
    <row r="139" spans="2:7" ht="17" thickBot="1">
      <c r="B139" s="6"/>
      <c r="C139" s="45" t="s">
        <v>308</v>
      </c>
      <c r="D139" s="46"/>
      <c r="E139" s="27"/>
      <c r="F139" s="29"/>
      <c r="G139" s="34">
        <f>SUM(G73:G138)</f>
        <v>0</v>
      </c>
    </row>
    <row r="140" spans="2:7" ht="16" thickTop="1">
      <c r="C140" s="13"/>
      <c r="G140" s="37"/>
    </row>
    <row r="141" spans="2:7">
      <c r="B141" s="6"/>
      <c r="C141" s="41"/>
      <c r="D141" s="42"/>
      <c r="E141" s="6"/>
      <c r="F141" s="25"/>
      <c r="G141" s="25"/>
    </row>
    <row r="142" spans="2:7" ht="16">
      <c r="B142" s="6"/>
      <c r="C142" s="43" t="s">
        <v>309</v>
      </c>
      <c r="D142" s="42"/>
      <c r="E142" s="6"/>
      <c r="F142" s="25"/>
      <c r="G142" s="25"/>
    </row>
    <row r="143" spans="2:7">
      <c r="B143" s="6"/>
      <c r="C143" s="41"/>
      <c r="D143" s="42"/>
      <c r="E143" s="6"/>
      <c r="F143" s="25"/>
      <c r="G143" s="25"/>
    </row>
    <row r="144" spans="2:7" ht="16">
      <c r="B144" s="6"/>
      <c r="C144" s="43" t="s">
        <v>310</v>
      </c>
      <c r="D144" s="42"/>
      <c r="E144" s="6"/>
      <c r="F144" s="25"/>
      <c r="G144" s="25"/>
    </row>
    <row r="145" spans="2:7">
      <c r="B145" s="6"/>
      <c r="C145" s="41"/>
      <c r="D145" s="42"/>
      <c r="E145" s="6"/>
      <c r="F145" s="25"/>
      <c r="G145" s="25"/>
    </row>
    <row r="146" spans="2:7" ht="16">
      <c r="B146" s="6"/>
      <c r="C146" s="43" t="s">
        <v>311</v>
      </c>
      <c r="D146" s="42"/>
      <c r="E146" s="6"/>
      <c r="F146" s="25"/>
      <c r="G146" s="25"/>
    </row>
    <row r="147" spans="2:7">
      <c r="B147" s="6"/>
      <c r="C147" s="41"/>
      <c r="D147" s="42"/>
      <c r="E147" s="6"/>
      <c r="F147" s="25"/>
      <c r="G147" s="25"/>
    </row>
    <row r="148" spans="2:7" ht="16">
      <c r="B148" s="6"/>
      <c r="C148" s="43" t="s">
        <v>312</v>
      </c>
      <c r="D148" s="42"/>
      <c r="E148" s="6"/>
      <c r="F148" s="25"/>
      <c r="G148" s="25"/>
    </row>
    <row r="149" spans="2:7">
      <c r="B149" s="6"/>
      <c r="C149" s="41"/>
      <c r="D149" s="42"/>
      <c r="E149" s="6"/>
      <c r="F149" s="25"/>
      <c r="G149" s="25"/>
    </row>
    <row r="150" spans="2:7" ht="16">
      <c r="B150" s="6">
        <v>1</v>
      </c>
      <c r="C150" s="41" t="s">
        <v>340</v>
      </c>
      <c r="D150" s="42" t="s">
        <v>32</v>
      </c>
      <c r="E150" s="6">
        <v>3</v>
      </c>
      <c r="F150" s="25"/>
      <c r="G150" s="11">
        <f>E150*F150</f>
        <v>0</v>
      </c>
    </row>
    <row r="151" spans="2:7">
      <c r="B151" s="6"/>
      <c r="C151" s="41"/>
      <c r="D151" s="42"/>
      <c r="E151" s="6"/>
      <c r="F151" s="25"/>
      <c r="G151" s="25"/>
    </row>
    <row r="152" spans="2:7" ht="16">
      <c r="B152" s="6"/>
      <c r="C152" s="43" t="s">
        <v>313</v>
      </c>
      <c r="D152" s="42"/>
      <c r="E152" s="6"/>
      <c r="F152" s="25"/>
      <c r="G152" s="25"/>
    </row>
    <row r="153" spans="2:7">
      <c r="B153" s="6"/>
      <c r="C153" s="41"/>
      <c r="D153" s="42"/>
      <c r="E153" s="6"/>
      <c r="F153" s="25"/>
      <c r="G153" s="25"/>
    </row>
    <row r="154" spans="2:7" ht="16">
      <c r="B154" s="6">
        <v>2</v>
      </c>
      <c r="C154" s="44" t="s">
        <v>314</v>
      </c>
      <c r="D154" s="42"/>
      <c r="E154" s="6"/>
      <c r="F154" s="25"/>
      <c r="G154" s="25"/>
    </row>
    <row r="155" spans="2:7">
      <c r="B155" s="6"/>
      <c r="C155" s="41"/>
      <c r="D155" s="42"/>
      <c r="E155" s="6"/>
      <c r="F155" s="25"/>
      <c r="G155" s="25"/>
    </row>
    <row r="156" spans="2:7" ht="16">
      <c r="B156" s="6">
        <v>3</v>
      </c>
      <c r="C156" s="41" t="s">
        <v>315</v>
      </c>
      <c r="D156" s="42" t="s">
        <v>32</v>
      </c>
      <c r="E156" s="6">
        <v>6</v>
      </c>
      <c r="F156" s="25"/>
      <c r="G156" s="11">
        <f>E156*F156</f>
        <v>0</v>
      </c>
    </row>
    <row r="157" spans="2:7">
      <c r="B157" s="6"/>
      <c r="C157" s="41"/>
      <c r="D157" s="42"/>
      <c r="E157" s="6"/>
      <c r="F157" s="25"/>
      <c r="G157" s="25"/>
    </row>
    <row r="158" spans="2:7" ht="16">
      <c r="B158" s="6">
        <v>4</v>
      </c>
      <c r="C158" s="41" t="s">
        <v>316</v>
      </c>
      <c r="D158" s="42" t="s">
        <v>32</v>
      </c>
      <c r="E158" s="6">
        <v>14</v>
      </c>
      <c r="F158" s="25"/>
      <c r="G158" s="11">
        <f>E158*F158</f>
        <v>0</v>
      </c>
    </row>
    <row r="159" spans="2:7">
      <c r="B159" s="6"/>
      <c r="C159" s="41"/>
      <c r="D159" s="42"/>
      <c r="E159" s="6"/>
      <c r="F159" s="25"/>
      <c r="G159" s="25"/>
    </row>
    <row r="160" spans="2:7" ht="16">
      <c r="B160" s="6">
        <v>5</v>
      </c>
      <c r="C160" s="41" t="s">
        <v>317</v>
      </c>
      <c r="D160" s="42" t="s">
        <v>32</v>
      </c>
      <c r="E160" s="6">
        <v>10</v>
      </c>
      <c r="F160" s="25"/>
      <c r="G160" s="11">
        <f>E160*F160</f>
        <v>0</v>
      </c>
    </row>
    <row r="161" spans="2:7">
      <c r="B161" s="6"/>
      <c r="C161" s="41"/>
      <c r="D161" s="42"/>
      <c r="E161" s="6"/>
      <c r="F161" s="25"/>
    </row>
    <row r="162" spans="2:7" ht="16">
      <c r="B162" s="6"/>
      <c r="C162" s="43" t="s">
        <v>318</v>
      </c>
      <c r="D162" s="42"/>
      <c r="E162" s="6"/>
      <c r="F162" s="25"/>
      <c r="G162" s="25"/>
    </row>
    <row r="163" spans="2:7">
      <c r="B163" s="6"/>
      <c r="C163" s="41"/>
      <c r="D163" s="42"/>
      <c r="E163" s="6"/>
      <c r="F163" s="25"/>
      <c r="G163" s="25"/>
    </row>
    <row r="164" spans="2:7" ht="16">
      <c r="B164" s="6"/>
      <c r="C164" s="44" t="s">
        <v>319</v>
      </c>
      <c r="D164" s="42"/>
      <c r="E164" s="6"/>
      <c r="F164" s="25"/>
      <c r="G164" s="25"/>
    </row>
    <row r="165" spans="2:7">
      <c r="B165" s="6"/>
      <c r="C165" s="41"/>
      <c r="D165" s="42"/>
      <c r="E165" s="6"/>
      <c r="F165" s="25"/>
      <c r="G165" s="25"/>
    </row>
    <row r="166" spans="2:7" ht="16">
      <c r="B166" s="6">
        <v>6</v>
      </c>
      <c r="C166" s="41" t="s">
        <v>320</v>
      </c>
      <c r="D166" s="42" t="s">
        <v>12</v>
      </c>
      <c r="E166" s="6">
        <v>138</v>
      </c>
      <c r="F166" s="25"/>
      <c r="G166" s="11">
        <f>E166*F166</f>
        <v>0</v>
      </c>
    </row>
    <row r="167" spans="2:7">
      <c r="B167" s="6"/>
      <c r="C167" s="41"/>
      <c r="D167" s="42"/>
      <c r="E167" s="6"/>
      <c r="F167" s="25"/>
      <c r="G167" s="25"/>
    </row>
    <row r="168" spans="2:7" ht="16">
      <c r="B168" s="6"/>
      <c r="C168" s="43" t="s">
        <v>321</v>
      </c>
      <c r="D168" s="42"/>
      <c r="E168" s="6"/>
      <c r="F168" s="25"/>
      <c r="G168" s="25"/>
    </row>
    <row r="169" spans="2:7">
      <c r="B169" s="6"/>
      <c r="C169" s="41"/>
      <c r="D169" s="42"/>
      <c r="E169" s="6"/>
      <c r="F169" s="25"/>
      <c r="G169" s="25"/>
    </row>
    <row r="170" spans="2:7" ht="32">
      <c r="B170" s="6">
        <v>7</v>
      </c>
      <c r="C170" s="41" t="s">
        <v>322</v>
      </c>
      <c r="D170" s="42" t="s">
        <v>17</v>
      </c>
      <c r="E170" s="6">
        <v>9</v>
      </c>
      <c r="F170" s="25"/>
      <c r="G170" s="11">
        <f>E170*F170</f>
        <v>0</v>
      </c>
    </row>
    <row r="171" spans="2:7">
      <c r="B171" s="6"/>
      <c r="C171" s="41"/>
      <c r="D171" s="42"/>
      <c r="E171" s="6"/>
      <c r="F171" s="25"/>
      <c r="G171" s="25"/>
    </row>
    <row r="172" spans="2:7" ht="16">
      <c r="B172" s="6"/>
      <c r="C172" s="43" t="s">
        <v>323</v>
      </c>
      <c r="D172" s="42"/>
      <c r="E172" s="6"/>
      <c r="F172" s="25"/>
      <c r="G172" s="25"/>
    </row>
    <row r="173" spans="2:7">
      <c r="B173" s="6"/>
      <c r="C173" s="41"/>
      <c r="D173" s="42"/>
      <c r="E173" s="6"/>
      <c r="F173" s="25"/>
      <c r="G173" s="25"/>
    </row>
    <row r="174" spans="2:7" ht="16">
      <c r="B174" s="6"/>
      <c r="C174" s="44" t="s">
        <v>324</v>
      </c>
      <c r="D174" s="42"/>
      <c r="E174" s="6"/>
      <c r="F174" s="25"/>
      <c r="G174" s="25"/>
    </row>
    <row r="175" spans="2:7">
      <c r="B175" s="6"/>
      <c r="C175" s="41"/>
      <c r="D175" s="42"/>
      <c r="E175" s="6"/>
      <c r="F175" s="25"/>
      <c r="G175" s="25"/>
    </row>
    <row r="176" spans="2:7" ht="16">
      <c r="B176" s="6">
        <v>8</v>
      </c>
      <c r="C176" s="41" t="s">
        <v>341</v>
      </c>
      <c r="D176" s="42" t="s">
        <v>12</v>
      </c>
      <c r="E176" s="6">
        <v>20</v>
      </c>
      <c r="F176" s="25"/>
      <c r="G176" s="11">
        <f>E176*F176</f>
        <v>0</v>
      </c>
    </row>
    <row r="177" spans="2:7">
      <c r="B177" s="6"/>
      <c r="C177" s="41"/>
      <c r="D177" s="42"/>
      <c r="E177" s="6"/>
      <c r="F177" s="25"/>
      <c r="G177" s="25"/>
    </row>
    <row r="178" spans="2:7" ht="16">
      <c r="B178" s="6">
        <v>9</v>
      </c>
      <c r="C178" s="41" t="s">
        <v>325</v>
      </c>
      <c r="D178" s="42" t="s">
        <v>9</v>
      </c>
      <c r="E178" s="6">
        <v>6</v>
      </c>
      <c r="F178" s="25"/>
      <c r="G178" s="11">
        <f>E178*F178</f>
        <v>0</v>
      </c>
    </row>
    <row r="179" spans="2:7">
      <c r="B179" s="6"/>
      <c r="C179" s="41"/>
      <c r="D179" s="42"/>
      <c r="E179" s="6"/>
      <c r="F179" s="25"/>
      <c r="G179" s="25"/>
    </row>
    <row r="180" spans="2:7" ht="16">
      <c r="B180" s="6"/>
      <c r="C180" s="43" t="s">
        <v>326</v>
      </c>
      <c r="D180" s="42"/>
      <c r="E180" s="6"/>
      <c r="F180" s="25"/>
      <c r="G180" s="25"/>
    </row>
    <row r="181" spans="2:7">
      <c r="B181" s="6"/>
      <c r="C181" s="41"/>
      <c r="D181" s="42"/>
      <c r="E181" s="6"/>
      <c r="F181" s="25"/>
      <c r="G181" s="25"/>
    </row>
    <row r="182" spans="2:7" ht="32">
      <c r="B182" s="6"/>
      <c r="C182" s="44" t="s">
        <v>327</v>
      </c>
      <c r="D182" s="42"/>
      <c r="E182" s="6"/>
      <c r="F182" s="25"/>
      <c r="G182" s="25"/>
    </row>
    <row r="183" spans="2:7">
      <c r="B183" s="6"/>
      <c r="C183" s="41"/>
      <c r="D183" s="42"/>
      <c r="E183" s="6"/>
      <c r="F183" s="25"/>
      <c r="G183" s="25"/>
    </row>
    <row r="184" spans="2:7" ht="16">
      <c r="B184" s="6">
        <v>35</v>
      </c>
      <c r="C184" s="41" t="s">
        <v>328</v>
      </c>
      <c r="D184" s="42" t="s">
        <v>9</v>
      </c>
      <c r="E184" s="6">
        <v>28</v>
      </c>
      <c r="F184" s="25"/>
      <c r="G184" s="11">
        <f>E184*F184</f>
        <v>0</v>
      </c>
    </row>
    <row r="185" spans="2:7">
      <c r="B185" s="6"/>
      <c r="C185" s="41"/>
      <c r="D185" s="42"/>
      <c r="E185" s="6"/>
      <c r="F185" s="25"/>
      <c r="G185" s="25"/>
    </row>
    <row r="186" spans="2:7" ht="16">
      <c r="B186" s="6"/>
      <c r="C186" s="44" t="s">
        <v>329</v>
      </c>
      <c r="D186" s="42"/>
      <c r="E186" s="6"/>
      <c r="F186" s="25"/>
      <c r="G186" s="25"/>
    </row>
    <row r="187" spans="2:7">
      <c r="B187" s="6"/>
      <c r="C187" s="41"/>
      <c r="D187" s="42"/>
      <c r="E187" s="6"/>
      <c r="F187" s="25"/>
      <c r="G187" s="25"/>
    </row>
    <row r="188" spans="2:7" ht="16">
      <c r="B188" s="6">
        <v>36</v>
      </c>
      <c r="C188" s="41" t="s">
        <v>346</v>
      </c>
      <c r="D188" s="42" t="s">
        <v>9</v>
      </c>
      <c r="E188" s="6">
        <v>30</v>
      </c>
      <c r="F188" s="25"/>
      <c r="G188" s="11">
        <f>E188*F188</f>
        <v>0</v>
      </c>
    </row>
    <row r="189" spans="2:7">
      <c r="B189" s="6"/>
      <c r="C189" s="41"/>
      <c r="D189" s="42"/>
      <c r="E189" s="6"/>
      <c r="F189" s="25"/>
      <c r="G189" s="25"/>
    </row>
    <row r="190" spans="2:7" ht="16">
      <c r="B190" s="6"/>
      <c r="C190" s="43" t="s">
        <v>330</v>
      </c>
      <c r="D190" s="42"/>
      <c r="E190" s="6"/>
      <c r="F190" s="25"/>
      <c r="G190" s="25"/>
    </row>
    <row r="191" spans="2:7">
      <c r="B191" s="6"/>
      <c r="C191" s="41"/>
      <c r="D191" s="42"/>
      <c r="E191" s="6"/>
      <c r="F191" s="25"/>
      <c r="G191" s="25"/>
    </row>
    <row r="192" spans="2:7" ht="16">
      <c r="B192" s="6"/>
      <c r="C192" s="44" t="s">
        <v>331</v>
      </c>
      <c r="D192" s="42"/>
      <c r="E192" s="6"/>
      <c r="F192" s="25"/>
      <c r="G192" s="25"/>
    </row>
    <row r="193" spans="2:7">
      <c r="B193" s="6"/>
      <c r="C193" s="41"/>
      <c r="D193" s="42"/>
      <c r="E193" s="6"/>
      <c r="F193" s="25"/>
      <c r="G193" s="25"/>
    </row>
    <row r="194" spans="2:7" ht="16">
      <c r="B194" s="6">
        <v>37</v>
      </c>
      <c r="C194" s="41" t="s">
        <v>332</v>
      </c>
      <c r="D194" s="42" t="s">
        <v>12</v>
      </c>
      <c r="E194" s="6">
        <v>51</v>
      </c>
      <c r="F194" s="25"/>
      <c r="G194" s="11">
        <f>E194*F194</f>
        <v>0</v>
      </c>
    </row>
    <row r="195" spans="2:7">
      <c r="B195" s="6"/>
      <c r="C195" s="41"/>
      <c r="D195" s="42"/>
      <c r="E195" s="6"/>
      <c r="F195" s="25"/>
      <c r="G195" s="25"/>
    </row>
    <row r="196" spans="2:7" ht="16">
      <c r="B196" s="6">
        <v>38</v>
      </c>
      <c r="C196" s="41" t="s">
        <v>333</v>
      </c>
      <c r="D196" s="42" t="s">
        <v>12</v>
      </c>
      <c r="E196" s="6">
        <v>131</v>
      </c>
      <c r="F196" s="25"/>
      <c r="G196" s="11">
        <f>E196*F196</f>
        <v>0</v>
      </c>
    </row>
    <row r="197" spans="2:7">
      <c r="B197" s="6"/>
      <c r="C197" s="41"/>
      <c r="D197" s="42"/>
      <c r="E197" s="6"/>
      <c r="F197" s="25"/>
      <c r="G197" s="25"/>
    </row>
    <row r="198" spans="2:7" ht="16">
      <c r="B198" s="6"/>
      <c r="C198" s="44" t="s">
        <v>334</v>
      </c>
      <c r="D198" s="42"/>
      <c r="E198" s="6"/>
      <c r="F198" s="25"/>
      <c r="G198" s="25"/>
    </row>
    <row r="199" spans="2:7">
      <c r="B199" s="6"/>
      <c r="C199" s="41"/>
      <c r="D199" s="42"/>
      <c r="E199" s="6"/>
      <c r="F199" s="25"/>
      <c r="G199" s="25"/>
    </row>
    <row r="200" spans="2:7" ht="16">
      <c r="B200" s="6">
        <v>39</v>
      </c>
      <c r="C200" s="41" t="s">
        <v>335</v>
      </c>
      <c r="D200" s="42" t="s">
        <v>336</v>
      </c>
      <c r="E200" s="6">
        <v>4.3</v>
      </c>
      <c r="F200" s="25"/>
      <c r="G200" s="11">
        <f>E200*F200</f>
        <v>0</v>
      </c>
    </row>
    <row r="201" spans="2:7">
      <c r="B201" s="6"/>
      <c r="C201" s="41"/>
      <c r="D201" s="42"/>
      <c r="E201" s="6"/>
      <c r="F201" s="25"/>
      <c r="G201" s="25"/>
    </row>
    <row r="202" spans="2:7" ht="16">
      <c r="B202" s="6"/>
      <c r="C202" s="44" t="s">
        <v>337</v>
      </c>
      <c r="D202" s="42"/>
      <c r="E202" s="6"/>
      <c r="F202" s="25"/>
      <c r="G202" s="25"/>
    </row>
    <row r="203" spans="2:7">
      <c r="B203" s="6"/>
      <c r="C203" s="41"/>
      <c r="D203" s="42"/>
      <c r="E203" s="6"/>
      <c r="F203" s="25"/>
      <c r="G203" s="25"/>
    </row>
    <row r="204" spans="2:7" ht="16">
      <c r="B204" s="6">
        <v>40</v>
      </c>
      <c r="C204" s="41" t="s">
        <v>335</v>
      </c>
      <c r="D204" s="42" t="s">
        <v>336</v>
      </c>
      <c r="E204" s="6">
        <v>5.4</v>
      </c>
      <c r="F204" s="25"/>
      <c r="G204" s="11">
        <f>E204*F204</f>
        <v>0</v>
      </c>
    </row>
    <row r="205" spans="2:7">
      <c r="B205" s="6"/>
      <c r="C205" s="41"/>
      <c r="D205" s="42"/>
      <c r="E205" s="6"/>
      <c r="F205" s="25"/>
      <c r="G205" s="25"/>
    </row>
    <row r="206" spans="2:7" ht="17" thickBot="1">
      <c r="B206" s="6"/>
      <c r="C206" s="47" t="s">
        <v>338</v>
      </c>
      <c r="D206" s="46"/>
      <c r="E206" s="27"/>
      <c r="F206" s="29"/>
      <c r="G206" s="34">
        <f>SUM(G142:G205)</f>
        <v>0</v>
      </c>
    </row>
    <row r="207" spans="2:7" ht="16" thickTop="1">
      <c r="C207" s="13"/>
      <c r="G207" s="37"/>
    </row>
    <row r="208" spans="2:7" ht="16">
      <c r="C208" s="7" t="s">
        <v>354</v>
      </c>
      <c r="D208" s="6"/>
      <c r="E208" s="5"/>
      <c r="F208" s="25"/>
    </row>
    <row r="209" spans="2:7">
      <c r="C209" s="7"/>
      <c r="D209" s="6"/>
      <c r="E209" s="5"/>
      <c r="F209" s="25"/>
    </row>
    <row r="210" spans="2:7" ht="16">
      <c r="C210" s="7" t="s">
        <v>33</v>
      </c>
      <c r="D210" s="6"/>
      <c r="E210" s="5"/>
      <c r="F210" s="25"/>
    </row>
    <row r="211" spans="2:7">
      <c r="C211" s="7"/>
      <c r="D211" s="6"/>
      <c r="E211" s="5"/>
      <c r="F211" s="25"/>
    </row>
    <row r="212" spans="2:7" ht="16">
      <c r="C212" s="7" t="s">
        <v>34</v>
      </c>
      <c r="D212" s="6"/>
      <c r="E212" s="5"/>
      <c r="F212" s="25"/>
    </row>
    <row r="213" spans="2:7">
      <c r="C213" s="7"/>
      <c r="D213" s="6"/>
      <c r="E213" s="5"/>
      <c r="F213" s="25"/>
    </row>
    <row r="214" spans="2:7" ht="16">
      <c r="C214" s="7" t="s">
        <v>35</v>
      </c>
      <c r="D214" s="6"/>
      <c r="E214" s="5"/>
      <c r="F214" s="25"/>
    </row>
    <row r="215" spans="2:7">
      <c r="C215" s="5"/>
      <c r="D215" s="6"/>
      <c r="E215" s="5"/>
      <c r="F215" s="25"/>
    </row>
    <row r="216" spans="2:7" ht="16">
      <c r="B216" s="1">
        <v>1</v>
      </c>
      <c r="C216" s="5" t="s">
        <v>339</v>
      </c>
      <c r="D216" s="6" t="s">
        <v>12</v>
      </c>
      <c r="E216" s="5">
        <v>55</v>
      </c>
      <c r="F216" s="25"/>
      <c r="G216" s="11">
        <f>E216*F216</f>
        <v>0</v>
      </c>
    </row>
    <row r="217" spans="2:7">
      <c r="C217" s="5"/>
      <c r="D217" s="6"/>
      <c r="E217" s="5"/>
      <c r="F217" s="25"/>
    </row>
    <row r="218" spans="2:7" ht="16">
      <c r="B218" s="1">
        <v>1</v>
      </c>
      <c r="C218" s="5" t="s">
        <v>36</v>
      </c>
      <c r="D218" s="6" t="s">
        <v>12</v>
      </c>
      <c r="E218" s="5">
        <v>131</v>
      </c>
      <c r="F218" s="25"/>
      <c r="G218" s="11">
        <f>E218*F218</f>
        <v>0</v>
      </c>
    </row>
    <row r="219" spans="2:7">
      <c r="C219" s="5"/>
      <c r="D219" s="6"/>
      <c r="E219" s="5"/>
      <c r="F219" s="25"/>
    </row>
    <row r="220" spans="2:7" ht="16">
      <c r="B220" s="1">
        <v>2</v>
      </c>
      <c r="C220" s="5" t="s">
        <v>37</v>
      </c>
      <c r="D220" s="6" t="s">
        <v>12</v>
      </c>
      <c r="E220" s="5">
        <v>106</v>
      </c>
      <c r="F220" s="25"/>
      <c r="G220" s="11">
        <f>E220*F220</f>
        <v>0</v>
      </c>
    </row>
    <row r="221" spans="2:7">
      <c r="C221" s="5"/>
      <c r="D221" s="6"/>
      <c r="E221" s="5"/>
      <c r="F221" s="25"/>
    </row>
    <row r="222" spans="2:7" ht="16">
      <c r="C222" s="48" t="s">
        <v>342</v>
      </c>
      <c r="D222" s="42"/>
      <c r="E222" s="5"/>
      <c r="F222" s="25"/>
      <c r="G222" s="25"/>
    </row>
    <row r="223" spans="2:7">
      <c r="C223" s="49"/>
      <c r="D223" s="42"/>
      <c r="E223" s="5"/>
      <c r="F223" s="25"/>
      <c r="G223" s="25"/>
    </row>
    <row r="224" spans="2:7" ht="32">
      <c r="C224" s="50" t="s">
        <v>343</v>
      </c>
      <c r="D224" s="42"/>
      <c r="E224" s="5"/>
      <c r="F224" s="25"/>
      <c r="G224" s="25"/>
    </row>
    <row r="225" spans="2:7">
      <c r="C225" s="49"/>
      <c r="D225" s="42"/>
      <c r="E225" s="5"/>
      <c r="F225" s="25"/>
      <c r="G225" s="25"/>
    </row>
    <row r="226" spans="2:7" ht="16">
      <c r="B226" s="1">
        <v>3</v>
      </c>
      <c r="C226" s="49" t="s">
        <v>344</v>
      </c>
      <c r="D226" s="42" t="s">
        <v>12</v>
      </c>
      <c r="E226" s="5">
        <v>120</v>
      </c>
      <c r="F226" s="25"/>
      <c r="G226" s="25">
        <f>E226*F226</f>
        <v>0</v>
      </c>
    </row>
    <row r="227" spans="2:7">
      <c r="C227" s="49"/>
      <c r="D227" s="42"/>
      <c r="E227" s="5"/>
      <c r="F227" s="25"/>
      <c r="G227" s="25"/>
    </row>
    <row r="228" spans="2:7" ht="16">
      <c r="B228" s="1">
        <v>4</v>
      </c>
      <c r="C228" s="49" t="s">
        <v>345</v>
      </c>
      <c r="D228" s="42" t="s">
        <v>9</v>
      </c>
      <c r="E228" s="5">
        <v>15</v>
      </c>
      <c r="F228" s="25"/>
      <c r="G228" s="25">
        <f>E228*F228</f>
        <v>0</v>
      </c>
    </row>
    <row r="229" spans="2:7">
      <c r="C229" s="49"/>
      <c r="D229" s="42"/>
      <c r="E229" s="5"/>
      <c r="F229" s="25"/>
      <c r="G229" s="25"/>
    </row>
    <row r="230" spans="2:7">
      <c r="C230" s="5"/>
      <c r="D230" s="6"/>
      <c r="E230" s="5"/>
      <c r="F230" s="25"/>
    </row>
    <row r="231" spans="2:7" ht="16">
      <c r="C231" s="7" t="s">
        <v>38</v>
      </c>
      <c r="D231" s="6"/>
      <c r="E231" s="5"/>
      <c r="F231" s="25"/>
    </row>
    <row r="232" spans="2:7">
      <c r="C232" s="30"/>
      <c r="D232" s="6"/>
      <c r="E232" s="5"/>
      <c r="F232" s="25"/>
    </row>
    <row r="233" spans="2:7" ht="32">
      <c r="C233" s="7" t="s">
        <v>39</v>
      </c>
      <c r="D233" s="6"/>
      <c r="E233" s="5"/>
      <c r="F233" s="25"/>
    </row>
    <row r="234" spans="2:7">
      <c r="C234" s="5"/>
      <c r="D234" s="6"/>
      <c r="E234" s="5"/>
      <c r="F234" s="25"/>
    </row>
    <row r="235" spans="2:7" ht="32">
      <c r="B235" s="1">
        <v>4</v>
      </c>
      <c r="C235" s="5" t="s">
        <v>40</v>
      </c>
      <c r="D235" s="6" t="s">
        <v>12</v>
      </c>
      <c r="E235" s="5">
        <v>131</v>
      </c>
      <c r="F235" s="25"/>
      <c r="G235" s="11">
        <f>E235*F235</f>
        <v>0</v>
      </c>
    </row>
    <row r="236" spans="2:7">
      <c r="C236" s="5"/>
      <c r="D236" s="6"/>
      <c r="E236" s="5"/>
      <c r="F236" s="25"/>
    </row>
    <row r="237" spans="2:7" ht="16">
      <c r="C237" s="7" t="s">
        <v>41</v>
      </c>
      <c r="D237" s="6"/>
      <c r="E237" s="5"/>
      <c r="F237" s="25"/>
    </row>
    <row r="238" spans="2:7">
      <c r="C238" s="5"/>
      <c r="D238" s="6"/>
      <c r="E238" s="5"/>
      <c r="F238" s="25"/>
    </row>
    <row r="239" spans="2:7" ht="16">
      <c r="C239" s="7" t="s">
        <v>42</v>
      </c>
      <c r="D239" s="6"/>
      <c r="E239" s="5"/>
      <c r="F239" s="25"/>
    </row>
    <row r="240" spans="2:7">
      <c r="C240" s="5"/>
      <c r="D240" s="6"/>
      <c r="E240" s="5"/>
      <c r="F240" s="25"/>
    </row>
    <row r="241" spans="2:7" ht="16">
      <c r="B241" s="1">
        <v>5</v>
      </c>
      <c r="C241" s="5" t="s">
        <v>43</v>
      </c>
      <c r="D241" s="6" t="s">
        <v>9</v>
      </c>
      <c r="E241" s="5">
        <v>465</v>
      </c>
      <c r="F241" s="25"/>
      <c r="G241" s="11">
        <f>E241*F241</f>
        <v>0</v>
      </c>
    </row>
    <row r="242" spans="2:7">
      <c r="C242" s="5"/>
      <c r="D242" s="6"/>
      <c r="E242" s="5"/>
      <c r="F242" s="25"/>
    </row>
    <row r="243" spans="2:7" ht="16">
      <c r="B243" s="1">
        <v>6</v>
      </c>
      <c r="C243" s="5" t="s">
        <v>44</v>
      </c>
      <c r="D243" s="6" t="s">
        <v>9</v>
      </c>
      <c r="E243" s="5">
        <v>280</v>
      </c>
      <c r="F243" s="25"/>
      <c r="G243" s="11">
        <f>E243*F243</f>
        <v>0</v>
      </c>
    </row>
    <row r="244" spans="2:7">
      <c r="C244" s="5"/>
      <c r="D244" s="6"/>
      <c r="E244" s="5"/>
      <c r="F244" s="25"/>
    </row>
    <row r="245" spans="2:7">
      <c r="C245" s="5"/>
      <c r="D245" s="6"/>
      <c r="E245" s="5"/>
      <c r="F245" s="25"/>
    </row>
    <row r="246" spans="2:7" ht="17" thickBot="1">
      <c r="C246" s="31" t="s">
        <v>222</v>
      </c>
      <c r="D246" s="27"/>
      <c r="E246" s="28"/>
      <c r="F246" s="29"/>
      <c r="G246" s="14">
        <f>SUM(G209:G245)</f>
        <v>0</v>
      </c>
    </row>
    <row r="247" spans="2:7" ht="16" thickTop="1">
      <c r="C247" s="5"/>
      <c r="D247" s="6"/>
      <c r="E247" s="5"/>
      <c r="F247" s="25"/>
    </row>
    <row r="248" spans="2:7" ht="16">
      <c r="C248" s="7" t="s">
        <v>45</v>
      </c>
      <c r="D248" s="6"/>
      <c r="E248" s="5"/>
      <c r="F248" s="25"/>
    </row>
    <row r="249" spans="2:7">
      <c r="C249" s="5"/>
      <c r="D249" s="6"/>
      <c r="E249" s="5"/>
      <c r="F249" s="25"/>
    </row>
    <row r="250" spans="2:7" ht="16">
      <c r="C250" s="7" t="s">
        <v>46</v>
      </c>
      <c r="D250" s="6"/>
      <c r="E250" s="5"/>
      <c r="F250" s="25"/>
    </row>
    <row r="251" spans="2:7">
      <c r="C251" s="5"/>
      <c r="D251" s="6"/>
      <c r="E251" s="5"/>
      <c r="F251" s="25"/>
    </row>
    <row r="252" spans="2:7" ht="16">
      <c r="C252" s="7" t="s">
        <v>47</v>
      </c>
      <c r="D252" s="6"/>
      <c r="E252" s="5"/>
      <c r="F252" s="25"/>
    </row>
    <row r="253" spans="2:7">
      <c r="C253" s="5"/>
      <c r="D253" s="6"/>
      <c r="E253" s="5"/>
      <c r="F253" s="25"/>
    </row>
    <row r="254" spans="2:7" ht="16">
      <c r="C254" s="7" t="s">
        <v>48</v>
      </c>
      <c r="D254" s="6"/>
      <c r="E254" s="5"/>
      <c r="F254" s="25"/>
    </row>
    <row r="255" spans="2:7">
      <c r="C255" s="5"/>
      <c r="D255" s="6"/>
      <c r="E255" s="5"/>
      <c r="F255" s="25"/>
    </row>
    <row r="256" spans="2:7" ht="16">
      <c r="B256" s="1">
        <v>1</v>
      </c>
      <c r="C256" s="5" t="s">
        <v>49</v>
      </c>
      <c r="D256" s="6" t="s">
        <v>12</v>
      </c>
      <c r="E256" s="5">
        <v>34</v>
      </c>
      <c r="F256" s="25"/>
      <c r="G256" s="11">
        <f>E256*F256</f>
        <v>0</v>
      </c>
    </row>
    <row r="257" spans="2:7">
      <c r="C257" s="5"/>
      <c r="D257" s="6"/>
      <c r="E257" s="5"/>
      <c r="F257" s="25"/>
    </row>
    <row r="258" spans="2:7" ht="16">
      <c r="C258" s="7" t="s">
        <v>50</v>
      </c>
      <c r="D258" s="6"/>
      <c r="E258" s="5"/>
      <c r="F258" s="25"/>
    </row>
    <row r="259" spans="2:7">
      <c r="C259" s="5"/>
      <c r="D259" s="6"/>
      <c r="E259" s="5"/>
      <c r="F259" s="25"/>
    </row>
    <row r="260" spans="2:7" ht="32">
      <c r="C260" s="7" t="s">
        <v>51</v>
      </c>
      <c r="D260" s="6"/>
      <c r="E260" s="5"/>
      <c r="F260" s="25"/>
    </row>
    <row r="261" spans="2:7">
      <c r="C261" s="5"/>
      <c r="D261" s="6"/>
      <c r="E261" s="5"/>
      <c r="F261" s="25"/>
    </row>
    <row r="262" spans="2:7" ht="16">
      <c r="B262" s="1">
        <v>2</v>
      </c>
      <c r="C262" s="5" t="s">
        <v>52</v>
      </c>
      <c r="D262" s="6" t="s">
        <v>9</v>
      </c>
      <c r="E262" s="5">
        <v>96</v>
      </c>
      <c r="F262" s="25"/>
      <c r="G262" s="11">
        <f>E262*F262</f>
        <v>0</v>
      </c>
    </row>
    <row r="263" spans="2:7">
      <c r="C263" s="5"/>
      <c r="D263" s="6"/>
      <c r="E263" s="5"/>
      <c r="F263" s="25"/>
    </row>
    <row r="264" spans="2:7" ht="16">
      <c r="C264" s="7" t="s">
        <v>53</v>
      </c>
      <c r="D264" s="6"/>
      <c r="E264" s="5"/>
      <c r="F264" s="25"/>
    </row>
    <row r="265" spans="2:7">
      <c r="C265" s="5"/>
      <c r="D265" s="6"/>
      <c r="E265" s="5"/>
      <c r="F265" s="25"/>
    </row>
    <row r="266" spans="2:7" ht="16">
      <c r="B266" s="1">
        <v>3</v>
      </c>
      <c r="C266" s="5" t="s">
        <v>54</v>
      </c>
      <c r="D266" s="6" t="s">
        <v>9</v>
      </c>
      <c r="E266" s="5">
        <v>28</v>
      </c>
      <c r="F266" s="25"/>
      <c r="G266" s="11">
        <f>E266*F266</f>
        <v>0</v>
      </c>
    </row>
    <row r="267" spans="2:7">
      <c r="C267" s="5"/>
      <c r="D267" s="6"/>
      <c r="E267" s="5"/>
      <c r="F267" s="25"/>
    </row>
    <row r="268" spans="2:7" ht="16">
      <c r="B268" s="1">
        <v>4</v>
      </c>
      <c r="C268" s="5" t="s">
        <v>55</v>
      </c>
      <c r="D268" s="6" t="s">
        <v>9</v>
      </c>
      <c r="E268" s="5">
        <v>30</v>
      </c>
      <c r="F268" s="25"/>
      <c r="G268" s="11">
        <f>E268*F268</f>
        <v>0</v>
      </c>
    </row>
    <row r="269" spans="2:7">
      <c r="C269" s="5"/>
      <c r="D269" s="6"/>
      <c r="E269" s="5"/>
      <c r="F269" s="25"/>
    </row>
    <row r="270" spans="2:7" ht="17" thickBot="1">
      <c r="C270" s="26" t="s">
        <v>222</v>
      </c>
      <c r="D270" s="27"/>
      <c r="E270" s="28"/>
      <c r="F270" s="29"/>
      <c r="G270" s="14">
        <f>SUM(G248:G269)</f>
        <v>0</v>
      </c>
    </row>
    <row r="271" spans="2:7" ht="16" thickTop="1">
      <c r="C271" s="5"/>
      <c r="D271" s="6"/>
      <c r="E271" s="5"/>
      <c r="F271" s="25"/>
    </row>
    <row r="272" spans="2:7" ht="16">
      <c r="C272" s="7" t="s">
        <v>56</v>
      </c>
      <c r="D272" s="6"/>
      <c r="E272" s="5"/>
      <c r="F272" s="25"/>
    </row>
    <row r="273" spans="2:7">
      <c r="C273" s="7"/>
      <c r="D273" s="6"/>
      <c r="E273" s="5"/>
      <c r="F273" s="25"/>
    </row>
    <row r="274" spans="2:7" ht="16">
      <c r="C274" s="7" t="s">
        <v>57</v>
      </c>
      <c r="D274" s="6"/>
      <c r="E274" s="5"/>
      <c r="F274" s="25"/>
    </row>
    <row r="275" spans="2:7">
      <c r="C275" s="7"/>
      <c r="D275" s="6"/>
      <c r="E275" s="5"/>
      <c r="F275" s="25"/>
    </row>
    <row r="276" spans="2:7" ht="16">
      <c r="C276" s="7" t="s">
        <v>348</v>
      </c>
      <c r="D276" s="6"/>
      <c r="E276" s="5"/>
      <c r="F276" s="25"/>
    </row>
    <row r="277" spans="2:7">
      <c r="C277" s="5"/>
      <c r="D277" s="6"/>
      <c r="E277" s="5"/>
      <c r="F277" s="25"/>
    </row>
    <row r="278" spans="2:7" ht="48">
      <c r="C278" s="7" t="s">
        <v>242</v>
      </c>
      <c r="D278" s="6"/>
      <c r="E278" s="5"/>
      <c r="F278" s="25"/>
    </row>
    <row r="279" spans="2:7">
      <c r="C279" s="5"/>
      <c r="D279" s="6"/>
      <c r="E279" s="5"/>
      <c r="F279" s="25"/>
    </row>
    <row r="280" spans="2:7" ht="16">
      <c r="B280" s="1">
        <v>1</v>
      </c>
      <c r="C280" s="5" t="s">
        <v>243</v>
      </c>
      <c r="D280" s="6" t="s">
        <v>12</v>
      </c>
      <c r="E280" s="5">
        <v>100</v>
      </c>
      <c r="F280" s="25"/>
      <c r="G280" s="11">
        <f>E280*F280</f>
        <v>0</v>
      </c>
    </row>
    <row r="281" spans="2:7">
      <c r="C281" s="5"/>
      <c r="D281" s="6"/>
      <c r="E281" s="5"/>
      <c r="F281" s="25"/>
    </row>
    <row r="282" spans="2:7" ht="16">
      <c r="B282" s="1">
        <v>2</v>
      </c>
      <c r="C282" s="5" t="s">
        <v>244</v>
      </c>
      <c r="D282" s="6" t="s">
        <v>12</v>
      </c>
      <c r="E282" s="5">
        <v>52</v>
      </c>
      <c r="F282" s="25"/>
      <c r="G282" s="11">
        <f>E282*F282</f>
        <v>0</v>
      </c>
    </row>
    <row r="283" spans="2:7">
      <c r="C283" s="5"/>
      <c r="D283" s="6"/>
      <c r="E283" s="5"/>
      <c r="F283" s="25"/>
    </row>
    <row r="284" spans="2:7" ht="16">
      <c r="C284" s="7" t="s">
        <v>360</v>
      </c>
      <c r="D284" s="6"/>
      <c r="E284" s="5"/>
      <c r="F284" s="25"/>
    </row>
    <row r="285" spans="2:7">
      <c r="C285" s="5"/>
      <c r="D285" s="6"/>
      <c r="E285" s="5"/>
      <c r="F285" s="25"/>
    </row>
    <row r="286" spans="2:7" ht="32">
      <c r="B286" s="1">
        <v>3</v>
      </c>
      <c r="C286" s="24" t="s">
        <v>361</v>
      </c>
      <c r="D286" s="6" t="s">
        <v>12</v>
      </c>
      <c r="E286" s="5">
        <v>14</v>
      </c>
      <c r="F286" s="25"/>
      <c r="G286" s="11">
        <f>E286*F286</f>
        <v>0</v>
      </c>
    </row>
    <row r="287" spans="2:7">
      <c r="C287" s="5"/>
      <c r="D287" s="6"/>
      <c r="E287" s="5"/>
      <c r="F287" s="25"/>
    </row>
    <row r="288" spans="2:7">
      <c r="C288" s="5"/>
      <c r="D288" s="6"/>
      <c r="E288" s="5"/>
      <c r="F288" s="25"/>
    </row>
    <row r="289" spans="2:7" ht="16">
      <c r="C289" s="7" t="s">
        <v>347</v>
      </c>
      <c r="D289" s="6"/>
      <c r="E289" s="5"/>
      <c r="F289" s="25"/>
    </row>
    <row r="290" spans="2:7">
      <c r="C290" s="5"/>
      <c r="D290" s="6"/>
      <c r="E290" s="5"/>
      <c r="F290" s="25"/>
    </row>
    <row r="291" spans="2:7" ht="32">
      <c r="C291" s="30" t="s">
        <v>349</v>
      </c>
      <c r="D291" s="6"/>
      <c r="E291" s="5"/>
      <c r="F291" s="25"/>
    </row>
    <row r="292" spans="2:7">
      <c r="C292" s="5"/>
      <c r="D292" s="6"/>
      <c r="E292" s="5"/>
      <c r="F292" s="25"/>
    </row>
    <row r="293" spans="2:7" ht="16">
      <c r="B293" s="1">
        <v>4</v>
      </c>
      <c r="C293" s="5" t="s">
        <v>350</v>
      </c>
      <c r="D293" s="6" t="s">
        <v>9</v>
      </c>
      <c r="E293" s="5">
        <v>32</v>
      </c>
      <c r="F293" s="25"/>
      <c r="G293" s="11">
        <f>E293*F293</f>
        <v>0</v>
      </c>
    </row>
    <row r="294" spans="2:7">
      <c r="C294" s="5"/>
      <c r="D294" s="6"/>
      <c r="E294" s="5"/>
      <c r="F294" s="25"/>
    </row>
    <row r="295" spans="2:7" ht="16">
      <c r="B295" s="1">
        <v>5</v>
      </c>
      <c r="C295" s="24" t="s">
        <v>351</v>
      </c>
      <c r="D295" s="6" t="s">
        <v>9</v>
      </c>
      <c r="E295" s="5">
        <v>16</v>
      </c>
      <c r="F295" s="25"/>
      <c r="G295" s="11">
        <f>E295*F295</f>
        <v>0</v>
      </c>
    </row>
    <row r="296" spans="2:7">
      <c r="C296" s="5"/>
      <c r="D296" s="6"/>
      <c r="E296" s="5"/>
      <c r="F296" s="25"/>
    </row>
    <row r="297" spans="2:7" ht="16">
      <c r="B297" s="1">
        <v>6</v>
      </c>
      <c r="C297" s="24" t="s">
        <v>352</v>
      </c>
      <c r="D297" s="6" t="s">
        <v>9</v>
      </c>
      <c r="E297" s="5">
        <v>16</v>
      </c>
      <c r="F297" s="25"/>
      <c r="G297" s="11">
        <f>E297*F297</f>
        <v>0</v>
      </c>
    </row>
    <row r="298" spans="2:7">
      <c r="C298" s="5"/>
      <c r="D298" s="6"/>
      <c r="E298" s="5"/>
      <c r="F298" s="25"/>
    </row>
    <row r="299" spans="2:7" ht="16">
      <c r="B299" s="1">
        <v>7</v>
      </c>
      <c r="C299" s="24" t="s">
        <v>353</v>
      </c>
      <c r="D299" s="6" t="s">
        <v>9</v>
      </c>
      <c r="E299" s="5">
        <v>64</v>
      </c>
      <c r="F299" s="25"/>
      <c r="G299" s="11">
        <f>E299*F299</f>
        <v>0</v>
      </c>
    </row>
    <row r="300" spans="2:7">
      <c r="C300" s="5"/>
      <c r="D300" s="6"/>
      <c r="E300" s="5"/>
      <c r="F300" s="25"/>
    </row>
    <row r="301" spans="2:7">
      <c r="C301" s="5"/>
      <c r="D301" s="6"/>
      <c r="E301" s="5"/>
      <c r="F301" s="25"/>
    </row>
    <row r="302" spans="2:7" ht="16">
      <c r="C302" s="7" t="s">
        <v>355</v>
      </c>
      <c r="D302" s="6"/>
      <c r="E302" s="5"/>
      <c r="F302" s="25"/>
    </row>
    <row r="303" spans="2:7">
      <c r="C303" s="5"/>
      <c r="D303" s="6"/>
      <c r="E303" s="5"/>
      <c r="F303" s="25"/>
    </row>
    <row r="304" spans="2:7" ht="48">
      <c r="B304" s="1">
        <v>7</v>
      </c>
      <c r="C304" s="51" t="s">
        <v>356</v>
      </c>
      <c r="D304" s="6" t="s">
        <v>12</v>
      </c>
      <c r="E304" s="5">
        <v>152</v>
      </c>
      <c r="F304" s="25"/>
      <c r="G304" s="11">
        <f>E304*F304</f>
        <v>0</v>
      </c>
    </row>
    <row r="305" spans="2:7">
      <c r="C305" s="5"/>
      <c r="D305" s="6"/>
      <c r="E305" s="5"/>
      <c r="F305" s="25"/>
    </row>
    <row r="306" spans="2:7">
      <c r="C306" s="5"/>
      <c r="D306" s="6"/>
      <c r="E306" s="5"/>
      <c r="F306" s="25"/>
    </row>
    <row r="307" spans="2:7" ht="17" thickBot="1">
      <c r="C307" s="26" t="s">
        <v>222</v>
      </c>
      <c r="D307" s="27"/>
      <c r="E307" s="28"/>
      <c r="F307" s="29"/>
      <c r="G307" s="14">
        <f>SUM(G271:G306)</f>
        <v>0</v>
      </c>
    </row>
    <row r="308" spans="2:7" ht="16" thickTop="1">
      <c r="C308" s="5"/>
      <c r="D308" s="6"/>
      <c r="E308" s="5"/>
      <c r="F308" s="25"/>
    </row>
    <row r="309" spans="2:7" ht="16">
      <c r="C309" s="7" t="s">
        <v>58</v>
      </c>
      <c r="D309" s="6"/>
      <c r="E309" s="5"/>
      <c r="F309" s="25"/>
    </row>
    <row r="310" spans="2:7">
      <c r="C310" s="5"/>
      <c r="D310" s="6"/>
      <c r="E310" s="5"/>
      <c r="F310" s="25"/>
    </row>
    <row r="311" spans="2:7" ht="16">
      <c r="C311" s="7" t="s">
        <v>59</v>
      </c>
      <c r="D311" s="6"/>
      <c r="E311" s="5"/>
      <c r="F311" s="25"/>
    </row>
    <row r="312" spans="2:7">
      <c r="C312" s="5"/>
      <c r="D312" s="6"/>
      <c r="E312" s="5"/>
      <c r="F312" s="25"/>
    </row>
    <row r="313" spans="2:7" ht="48">
      <c r="C313" s="7" t="s">
        <v>60</v>
      </c>
      <c r="D313" s="6"/>
      <c r="E313" s="5"/>
      <c r="F313" s="25"/>
    </row>
    <row r="314" spans="2:7">
      <c r="C314" s="5"/>
      <c r="D314" s="6"/>
      <c r="E314" s="5"/>
      <c r="F314" s="25"/>
    </row>
    <row r="315" spans="2:7" ht="16">
      <c r="C315" s="7" t="s">
        <v>61</v>
      </c>
      <c r="D315" s="6"/>
      <c r="E315" s="5"/>
      <c r="F315" s="25"/>
    </row>
    <row r="316" spans="2:7">
      <c r="C316" s="5"/>
      <c r="D316" s="6"/>
      <c r="E316" s="5"/>
      <c r="F316" s="25"/>
    </row>
    <row r="317" spans="2:7" ht="16">
      <c r="C317" s="7" t="s">
        <v>249</v>
      </c>
      <c r="D317" s="6"/>
      <c r="E317" s="5"/>
      <c r="F317" s="25"/>
    </row>
    <row r="318" spans="2:7">
      <c r="C318" s="5"/>
      <c r="D318" s="6"/>
      <c r="E318" s="5"/>
      <c r="F318" s="25"/>
    </row>
    <row r="319" spans="2:7" ht="16">
      <c r="B319" s="1">
        <v>1</v>
      </c>
      <c r="C319" s="5" t="s">
        <v>247</v>
      </c>
      <c r="D319" s="6" t="s">
        <v>17</v>
      </c>
      <c r="E319" s="5">
        <v>2</v>
      </c>
      <c r="F319" s="25"/>
      <c r="G319" s="11">
        <f>E319*F319</f>
        <v>0</v>
      </c>
    </row>
    <row r="320" spans="2:7">
      <c r="C320" s="5"/>
      <c r="D320" s="6"/>
      <c r="E320" s="5"/>
      <c r="F320" s="25"/>
    </row>
    <row r="321" spans="2:7" ht="16">
      <c r="B321" s="1">
        <v>2</v>
      </c>
      <c r="C321" s="5" t="s">
        <v>248</v>
      </c>
      <c r="D321" s="6" t="s">
        <v>17</v>
      </c>
      <c r="E321" s="5">
        <v>7</v>
      </c>
      <c r="F321" s="25"/>
      <c r="G321" s="11">
        <f>E321*F321</f>
        <v>0</v>
      </c>
    </row>
    <row r="322" spans="2:7">
      <c r="C322" s="5"/>
      <c r="D322" s="6"/>
      <c r="E322" s="5"/>
      <c r="F322" s="25"/>
    </row>
    <row r="323" spans="2:7" ht="16">
      <c r="C323" s="7" t="s">
        <v>250</v>
      </c>
      <c r="D323" s="6"/>
      <c r="E323" s="5"/>
      <c r="F323" s="25"/>
    </row>
    <row r="324" spans="2:7">
      <c r="C324" s="5"/>
      <c r="D324" s="6"/>
      <c r="E324" s="5"/>
      <c r="F324" s="25"/>
    </row>
    <row r="325" spans="2:7" ht="16">
      <c r="B325" s="1">
        <v>3</v>
      </c>
      <c r="C325" s="5" t="s">
        <v>247</v>
      </c>
      <c r="D325" s="6" t="s">
        <v>17</v>
      </c>
      <c r="E325" s="5">
        <v>5</v>
      </c>
      <c r="F325" s="25"/>
      <c r="G325" s="11">
        <f>E325*F325</f>
        <v>0</v>
      </c>
    </row>
    <row r="326" spans="2:7">
      <c r="C326" s="5"/>
      <c r="D326" s="6"/>
      <c r="E326" s="5"/>
      <c r="F326" s="25"/>
    </row>
    <row r="327" spans="2:7" ht="16">
      <c r="C327" s="7" t="s">
        <v>62</v>
      </c>
      <c r="D327" s="6"/>
      <c r="E327" s="5"/>
      <c r="F327" s="25"/>
    </row>
    <row r="328" spans="2:7">
      <c r="C328" s="5"/>
      <c r="D328" s="6"/>
      <c r="E328" s="5"/>
      <c r="F328" s="25"/>
    </row>
    <row r="329" spans="2:7" ht="16">
      <c r="C329" s="7" t="s">
        <v>63</v>
      </c>
      <c r="D329" s="6"/>
      <c r="E329" s="5"/>
      <c r="F329" s="25"/>
    </row>
    <row r="330" spans="2:7">
      <c r="C330" s="5"/>
      <c r="D330" s="6"/>
      <c r="E330" s="5"/>
      <c r="F330" s="25"/>
    </row>
    <row r="331" spans="2:7" ht="16">
      <c r="B331" s="1">
        <v>4</v>
      </c>
      <c r="C331" s="5" t="s">
        <v>246</v>
      </c>
      <c r="D331" s="6" t="s">
        <v>9</v>
      </c>
      <c r="E331" s="5">
        <v>64</v>
      </c>
      <c r="F331" s="25"/>
      <c r="G331" s="11">
        <f>E331*F331</f>
        <v>0</v>
      </c>
    </row>
    <row r="332" spans="2:7">
      <c r="C332" s="5"/>
      <c r="D332" s="6"/>
      <c r="E332" s="5"/>
      <c r="F332" s="25"/>
    </row>
    <row r="333" spans="2:7">
      <c r="C333" s="5"/>
      <c r="D333" s="6"/>
      <c r="E333" s="5"/>
      <c r="F333" s="25"/>
    </row>
    <row r="334" spans="2:7" ht="17" thickBot="1">
      <c r="C334" s="26" t="s">
        <v>222</v>
      </c>
      <c r="D334" s="27"/>
      <c r="E334" s="28"/>
      <c r="F334" s="29"/>
      <c r="G334" s="14">
        <f>SUM(G309:G333)</f>
        <v>0</v>
      </c>
    </row>
    <row r="335" spans="2:7" ht="16" thickTop="1">
      <c r="C335" s="5"/>
      <c r="D335" s="6"/>
      <c r="E335" s="5"/>
      <c r="F335" s="25"/>
    </row>
    <row r="336" spans="2:7" ht="16">
      <c r="C336" s="7" t="s">
        <v>64</v>
      </c>
      <c r="D336" s="6"/>
      <c r="E336" s="5"/>
      <c r="F336" s="25"/>
    </row>
    <row r="337" spans="2:7">
      <c r="C337" s="7"/>
      <c r="D337" s="6"/>
      <c r="E337" s="5"/>
      <c r="F337" s="25"/>
    </row>
    <row r="338" spans="2:7" ht="16">
      <c r="C338" s="7" t="s">
        <v>65</v>
      </c>
      <c r="D338" s="6"/>
      <c r="E338" s="5"/>
      <c r="F338" s="25"/>
    </row>
    <row r="339" spans="2:7">
      <c r="C339" s="5"/>
      <c r="D339" s="6"/>
      <c r="E339" s="5"/>
      <c r="F339" s="25"/>
    </row>
    <row r="340" spans="2:7" ht="48">
      <c r="C340" s="7" t="s">
        <v>66</v>
      </c>
      <c r="D340" s="6"/>
      <c r="E340" s="5"/>
      <c r="F340" s="25"/>
    </row>
    <row r="341" spans="2:7">
      <c r="C341" s="5"/>
      <c r="D341" s="6"/>
      <c r="E341" s="5"/>
      <c r="F341" s="25"/>
    </row>
    <row r="342" spans="2:7" ht="16">
      <c r="C342" s="7" t="s">
        <v>67</v>
      </c>
      <c r="D342" s="6"/>
      <c r="E342" s="5"/>
      <c r="F342" s="25"/>
    </row>
    <row r="343" spans="2:7">
      <c r="C343" s="5"/>
      <c r="D343" s="6"/>
      <c r="E343" s="5"/>
      <c r="F343" s="25"/>
    </row>
    <row r="344" spans="2:7" ht="64">
      <c r="C344" s="7" t="s">
        <v>357</v>
      </c>
      <c r="D344" s="6"/>
      <c r="E344" s="5"/>
      <c r="F344" s="25"/>
    </row>
    <row r="345" spans="2:7">
      <c r="C345" s="5"/>
      <c r="D345" s="6"/>
      <c r="E345" s="5"/>
      <c r="F345" s="25"/>
    </row>
    <row r="346" spans="2:7" ht="16">
      <c r="B346" s="1">
        <v>1</v>
      </c>
      <c r="C346" s="5" t="s">
        <v>358</v>
      </c>
      <c r="D346" s="6" t="s">
        <v>12</v>
      </c>
      <c r="E346" s="5">
        <v>131</v>
      </c>
      <c r="F346" s="25"/>
      <c r="G346" s="11">
        <f>E346*F346</f>
        <v>0</v>
      </c>
    </row>
    <row r="347" spans="2:7">
      <c r="C347" s="5"/>
      <c r="D347" s="6"/>
      <c r="E347" s="5"/>
      <c r="F347" s="25"/>
    </row>
    <row r="348" spans="2:7" ht="32">
      <c r="B348" s="1">
        <v>2</v>
      </c>
      <c r="C348" s="5" t="s">
        <v>359</v>
      </c>
      <c r="D348" s="6" t="s">
        <v>17</v>
      </c>
      <c r="E348" s="5">
        <v>2</v>
      </c>
      <c r="F348" s="25"/>
      <c r="G348" s="11">
        <f>E348*F348</f>
        <v>0</v>
      </c>
    </row>
    <row r="349" spans="2:7">
      <c r="C349" s="5"/>
      <c r="D349" s="6"/>
      <c r="E349" s="5"/>
      <c r="F349" s="25"/>
    </row>
    <row r="350" spans="2:7">
      <c r="C350" s="5"/>
      <c r="D350" s="6"/>
      <c r="E350" s="5"/>
      <c r="F350" s="25"/>
    </row>
    <row r="351" spans="2:7" ht="17" thickBot="1">
      <c r="C351" s="26" t="s">
        <v>222</v>
      </c>
      <c r="D351" s="27"/>
      <c r="E351" s="28"/>
      <c r="F351" s="29"/>
      <c r="G351" s="14">
        <f>SUM(G336:G350)</f>
        <v>0</v>
      </c>
    </row>
    <row r="352" spans="2:7" ht="16" thickTop="1">
      <c r="C352" s="52"/>
      <c r="D352" s="6"/>
      <c r="E352" s="5"/>
      <c r="F352" s="25"/>
      <c r="G352" s="37"/>
    </row>
    <row r="353" spans="2:7" ht="16">
      <c r="B353" s="6"/>
      <c r="C353" s="43" t="s">
        <v>377</v>
      </c>
      <c r="D353" s="42"/>
      <c r="E353" s="6"/>
      <c r="F353" s="25"/>
      <c r="G353" s="25"/>
    </row>
    <row r="354" spans="2:7">
      <c r="B354" s="6"/>
      <c r="C354" s="41"/>
      <c r="D354" s="42"/>
      <c r="E354" s="6"/>
      <c r="F354" s="25"/>
      <c r="G354" s="25"/>
    </row>
    <row r="355" spans="2:7" ht="16">
      <c r="B355" s="6"/>
      <c r="C355" s="43" t="s">
        <v>363</v>
      </c>
      <c r="D355" s="42"/>
      <c r="E355" s="6"/>
      <c r="F355" s="25"/>
      <c r="G355" s="25"/>
    </row>
    <row r="356" spans="2:7">
      <c r="B356" s="6"/>
      <c r="C356" s="41"/>
      <c r="D356" s="42"/>
      <c r="E356" s="6"/>
      <c r="F356" s="25"/>
      <c r="G356" s="25"/>
    </row>
    <row r="357" spans="2:7" ht="48">
      <c r="B357" s="6"/>
      <c r="C357" s="44" t="s">
        <v>364</v>
      </c>
      <c r="D357" s="42"/>
      <c r="E357" s="6"/>
      <c r="F357" s="25"/>
      <c r="G357" s="25"/>
    </row>
    <row r="358" spans="2:7">
      <c r="B358" s="6"/>
      <c r="C358" s="41"/>
      <c r="D358" s="42"/>
      <c r="E358" s="6"/>
      <c r="F358" s="25"/>
      <c r="G358" s="25"/>
    </row>
    <row r="359" spans="2:7" ht="16">
      <c r="B359" s="6"/>
      <c r="C359" s="43" t="s">
        <v>363</v>
      </c>
      <c r="D359" s="42"/>
      <c r="E359" s="6"/>
      <c r="F359" s="25"/>
      <c r="G359" s="25"/>
    </row>
    <row r="360" spans="2:7">
      <c r="B360" s="6"/>
      <c r="C360" s="41"/>
      <c r="D360" s="42"/>
      <c r="E360" s="6"/>
      <c r="F360" s="25"/>
      <c r="G360" s="25"/>
    </row>
    <row r="361" spans="2:7" ht="16">
      <c r="B361" s="6"/>
      <c r="C361" s="41" t="s">
        <v>365</v>
      </c>
      <c r="D361" s="42"/>
      <c r="E361" s="6"/>
      <c r="F361" s="25"/>
      <c r="G361" s="25"/>
    </row>
    <row r="362" spans="2:7">
      <c r="B362" s="6"/>
      <c r="C362" s="41"/>
      <c r="D362" s="42"/>
      <c r="E362" s="6"/>
      <c r="F362" s="25"/>
      <c r="G362" s="25"/>
    </row>
    <row r="363" spans="2:7" ht="16">
      <c r="B363" s="6"/>
      <c r="C363" s="41" t="s">
        <v>366</v>
      </c>
      <c r="D363" s="42"/>
      <c r="E363" s="6"/>
      <c r="F363" s="25"/>
      <c r="G363" s="25"/>
    </row>
    <row r="364" spans="2:7">
      <c r="B364" s="6"/>
      <c r="C364" s="41"/>
      <c r="D364" s="42"/>
      <c r="E364" s="6"/>
      <c r="F364" s="25"/>
      <c r="G364" s="25"/>
    </row>
    <row r="365" spans="2:7" ht="32">
      <c r="B365" s="6"/>
      <c r="C365" s="41" t="s">
        <v>367</v>
      </c>
      <c r="D365" s="42"/>
      <c r="E365" s="6"/>
      <c r="F365" s="25"/>
      <c r="G365" s="25"/>
    </row>
    <row r="366" spans="2:7">
      <c r="B366" s="6"/>
      <c r="C366" s="41"/>
      <c r="D366" s="42"/>
      <c r="E366" s="6"/>
      <c r="F366" s="25"/>
      <c r="G366" s="25"/>
    </row>
    <row r="367" spans="2:7" ht="32">
      <c r="B367" s="6"/>
      <c r="C367" s="41" t="s">
        <v>368</v>
      </c>
      <c r="D367" s="42"/>
      <c r="E367" s="6"/>
      <c r="F367" s="25"/>
      <c r="G367" s="25"/>
    </row>
    <row r="368" spans="2:7">
      <c r="B368" s="6"/>
      <c r="C368" s="41"/>
      <c r="D368" s="42"/>
      <c r="E368" s="6"/>
      <c r="F368" s="25"/>
      <c r="G368" s="25"/>
    </row>
    <row r="369" spans="2:7" ht="16">
      <c r="B369" s="6"/>
      <c r="C369" s="41" t="s">
        <v>369</v>
      </c>
      <c r="D369" s="42"/>
      <c r="E369" s="6"/>
      <c r="F369" s="25"/>
      <c r="G369" s="25"/>
    </row>
    <row r="370" spans="2:7">
      <c r="B370" s="6"/>
      <c r="C370" s="41"/>
      <c r="D370" s="42"/>
      <c r="E370" s="6"/>
      <c r="F370" s="25"/>
      <c r="G370" s="25"/>
    </row>
    <row r="371" spans="2:7" ht="16">
      <c r="B371" s="6"/>
      <c r="C371" s="43" t="s">
        <v>370</v>
      </c>
      <c r="D371" s="42"/>
      <c r="E371" s="6"/>
      <c r="F371" s="25"/>
      <c r="G371" s="25"/>
    </row>
    <row r="372" spans="2:7">
      <c r="B372" s="6"/>
      <c r="C372" s="41"/>
      <c r="D372" s="42"/>
      <c r="E372" s="6"/>
      <c r="F372" s="25"/>
      <c r="G372" s="25"/>
    </row>
    <row r="373" spans="2:7" ht="32">
      <c r="B373" s="6"/>
      <c r="C373" s="44" t="s">
        <v>371</v>
      </c>
      <c r="D373" s="42"/>
      <c r="E373" s="6"/>
      <c r="F373" s="25"/>
      <c r="G373" s="25"/>
    </row>
    <row r="374" spans="2:7">
      <c r="B374" s="6"/>
      <c r="C374" s="41"/>
      <c r="D374" s="42"/>
      <c r="E374" s="6"/>
      <c r="F374" s="25"/>
      <c r="G374" s="25"/>
    </row>
    <row r="375" spans="2:7" ht="16">
      <c r="B375" s="6">
        <v>77</v>
      </c>
      <c r="C375" s="41" t="s">
        <v>372</v>
      </c>
      <c r="D375" s="42" t="s">
        <v>336</v>
      </c>
      <c r="E375" s="6">
        <v>1</v>
      </c>
      <c r="F375" s="25"/>
      <c r="G375" s="11">
        <f>E375*F375</f>
        <v>0</v>
      </c>
    </row>
    <row r="376" spans="2:7">
      <c r="B376" s="6"/>
      <c r="C376" s="41"/>
      <c r="D376" s="42"/>
      <c r="E376" s="6"/>
      <c r="F376" s="25"/>
      <c r="G376" s="25"/>
    </row>
    <row r="377" spans="2:7" ht="16">
      <c r="B377" s="6"/>
      <c r="C377" s="43" t="s">
        <v>84</v>
      </c>
      <c r="D377" s="42"/>
      <c r="E377" s="6"/>
      <c r="F377" s="25"/>
      <c r="G377" s="25"/>
    </row>
    <row r="378" spans="2:7">
      <c r="B378" s="6"/>
      <c r="C378" s="41"/>
      <c r="D378" s="42"/>
      <c r="E378" s="6"/>
      <c r="F378" s="25"/>
      <c r="G378" s="25"/>
    </row>
    <row r="379" spans="2:7" ht="16">
      <c r="B379" s="6">
        <v>78</v>
      </c>
      <c r="C379" s="41" t="s">
        <v>373</v>
      </c>
      <c r="D379" s="42" t="s">
        <v>336</v>
      </c>
      <c r="E379" s="6">
        <v>0.03</v>
      </c>
      <c r="F379" s="25"/>
      <c r="G379" s="11">
        <f>E379*F379</f>
        <v>0</v>
      </c>
    </row>
    <row r="380" spans="2:7">
      <c r="B380" s="6"/>
      <c r="C380" s="41"/>
      <c r="D380" s="42"/>
      <c r="E380" s="6"/>
      <c r="F380" s="25"/>
      <c r="G380" s="25"/>
    </row>
    <row r="381" spans="2:7" ht="16">
      <c r="B381" s="6"/>
      <c r="C381" s="43" t="s">
        <v>374</v>
      </c>
      <c r="D381" s="42"/>
      <c r="E381" s="6"/>
      <c r="F381" s="25"/>
      <c r="G381" s="25"/>
    </row>
    <row r="382" spans="2:7">
      <c r="B382" s="6"/>
      <c r="C382" s="41"/>
      <c r="D382" s="42"/>
      <c r="E382" s="6"/>
      <c r="F382" s="25"/>
      <c r="G382" s="25"/>
    </row>
    <row r="383" spans="2:7" ht="16">
      <c r="B383" s="6">
        <v>79</v>
      </c>
      <c r="C383" s="41" t="s">
        <v>375</v>
      </c>
      <c r="D383" s="42" t="s">
        <v>12</v>
      </c>
      <c r="E383" s="6">
        <v>40</v>
      </c>
      <c r="F383" s="25"/>
      <c r="G383" s="11">
        <f>E383*F383</f>
        <v>0</v>
      </c>
    </row>
    <row r="384" spans="2:7">
      <c r="B384" s="6"/>
      <c r="C384" s="41"/>
      <c r="D384" s="42"/>
      <c r="E384" s="6"/>
      <c r="F384" s="25"/>
      <c r="G384" s="25"/>
    </row>
    <row r="385" spans="2:7" ht="17" thickBot="1">
      <c r="B385" s="6"/>
      <c r="C385" s="47" t="s">
        <v>376</v>
      </c>
      <c r="D385" s="46"/>
      <c r="E385" s="27"/>
      <c r="F385" s="29"/>
      <c r="G385" s="34">
        <f>SUM(G353:G384)</f>
        <v>0</v>
      </c>
    </row>
    <row r="386" spans="2:7" ht="16" thickTop="1">
      <c r="C386" s="5"/>
      <c r="D386" s="6"/>
      <c r="E386" s="5"/>
      <c r="F386" s="25"/>
    </row>
    <row r="387" spans="2:7" ht="16">
      <c r="C387" s="7" t="s">
        <v>87</v>
      </c>
      <c r="D387" s="6"/>
      <c r="E387" s="5"/>
      <c r="F387" s="25"/>
    </row>
    <row r="388" spans="2:7">
      <c r="C388" s="7"/>
      <c r="D388" s="6"/>
      <c r="E388" s="5"/>
      <c r="F388" s="25"/>
    </row>
    <row r="389" spans="2:7" ht="16">
      <c r="C389" s="7" t="s">
        <v>68</v>
      </c>
      <c r="D389" s="6"/>
      <c r="E389" s="5"/>
      <c r="F389" s="25"/>
    </row>
    <row r="390" spans="2:7">
      <c r="C390" s="5"/>
      <c r="D390" s="6"/>
      <c r="E390" s="5"/>
      <c r="F390" s="25"/>
    </row>
    <row r="391" spans="2:7" ht="48">
      <c r="C391" s="7" t="s">
        <v>60</v>
      </c>
      <c r="D391" s="6"/>
      <c r="E391" s="5"/>
      <c r="F391" s="25"/>
    </row>
    <row r="392" spans="2:7">
      <c r="C392" s="5"/>
      <c r="D392" s="6"/>
      <c r="E392" s="5"/>
      <c r="F392" s="25"/>
    </row>
    <row r="393" spans="2:7" ht="16">
      <c r="C393" s="7" t="s">
        <v>70</v>
      </c>
      <c r="D393" s="6"/>
      <c r="E393" s="5"/>
      <c r="F393" s="25"/>
    </row>
    <row r="394" spans="2:7">
      <c r="C394" s="5"/>
      <c r="D394" s="6"/>
      <c r="E394" s="5"/>
      <c r="F394" s="25"/>
    </row>
    <row r="395" spans="2:7" ht="16">
      <c r="C395" s="7" t="s">
        <v>69</v>
      </c>
      <c r="D395" s="6"/>
      <c r="E395" s="5"/>
      <c r="F395" s="25"/>
    </row>
    <row r="396" spans="2:7">
      <c r="C396" s="5"/>
      <c r="D396" s="6"/>
      <c r="E396" s="5"/>
      <c r="F396" s="25"/>
    </row>
    <row r="397" spans="2:7" ht="48">
      <c r="B397" s="1">
        <v>1</v>
      </c>
      <c r="C397" s="5" t="s">
        <v>71</v>
      </c>
      <c r="D397" s="6" t="s">
        <v>17</v>
      </c>
      <c r="E397" s="5">
        <v>14</v>
      </c>
      <c r="F397" s="25"/>
      <c r="G397" s="11">
        <f>E397*F397</f>
        <v>0</v>
      </c>
    </row>
    <row r="398" spans="2:7">
      <c r="C398" s="5"/>
      <c r="D398" s="6"/>
      <c r="E398" s="5"/>
      <c r="F398" s="25"/>
    </row>
    <row r="399" spans="2:7" ht="16">
      <c r="C399" s="7" t="s">
        <v>72</v>
      </c>
      <c r="D399" s="6"/>
      <c r="E399" s="5"/>
      <c r="F399" s="25"/>
    </row>
    <row r="400" spans="2:7">
      <c r="C400" s="5"/>
      <c r="D400" s="6"/>
      <c r="E400" s="5"/>
      <c r="F400" s="25"/>
    </row>
    <row r="401" spans="2:7" ht="16">
      <c r="C401" s="7" t="s">
        <v>69</v>
      </c>
      <c r="D401" s="6"/>
      <c r="E401" s="5"/>
      <c r="F401" s="25"/>
    </row>
    <row r="402" spans="2:7">
      <c r="C402" s="5"/>
      <c r="D402" s="6"/>
      <c r="E402" s="5"/>
      <c r="F402" s="25"/>
    </row>
    <row r="403" spans="2:7" ht="16">
      <c r="B403" s="1">
        <v>3</v>
      </c>
      <c r="C403" s="5" t="s">
        <v>73</v>
      </c>
      <c r="D403" s="6" t="s">
        <v>17</v>
      </c>
      <c r="E403" s="5">
        <v>14</v>
      </c>
      <c r="F403" s="25"/>
      <c r="G403" s="11">
        <f>E403*F403</f>
        <v>0</v>
      </c>
    </row>
    <row r="404" spans="2:7">
      <c r="C404" s="5"/>
      <c r="D404" s="6"/>
      <c r="E404" s="5"/>
      <c r="F404" s="25"/>
    </row>
    <row r="405" spans="2:7" ht="16">
      <c r="B405" s="1">
        <v>4</v>
      </c>
      <c r="C405" s="5" t="s">
        <v>253</v>
      </c>
      <c r="D405" s="6" t="s">
        <v>17</v>
      </c>
      <c r="E405" s="5">
        <v>5</v>
      </c>
      <c r="F405" s="25"/>
      <c r="G405" s="11">
        <f>E405*F405</f>
        <v>0</v>
      </c>
    </row>
    <row r="406" spans="2:7">
      <c r="C406" s="5"/>
      <c r="D406" s="6"/>
      <c r="E406" s="5"/>
      <c r="F406" s="25"/>
    </row>
    <row r="407" spans="2:7" ht="16">
      <c r="C407" s="7" t="s">
        <v>74</v>
      </c>
      <c r="D407" s="6"/>
      <c r="E407" s="5"/>
      <c r="F407" s="25"/>
    </row>
    <row r="408" spans="2:7">
      <c r="C408" s="5"/>
      <c r="D408" s="6"/>
      <c r="E408" s="5"/>
      <c r="F408" s="25"/>
    </row>
    <row r="409" spans="2:7" ht="16">
      <c r="C409" s="5" t="s">
        <v>75</v>
      </c>
      <c r="D409" s="6"/>
      <c r="E409" s="5"/>
      <c r="F409" s="25"/>
    </row>
    <row r="410" spans="2:7">
      <c r="C410" s="5"/>
      <c r="D410" s="6"/>
      <c r="E410" s="5"/>
      <c r="F410" s="25"/>
    </row>
    <row r="411" spans="2:7" ht="16">
      <c r="B411" s="1">
        <v>4</v>
      </c>
      <c r="C411" s="5" t="s">
        <v>76</v>
      </c>
      <c r="D411" s="6" t="s">
        <v>17</v>
      </c>
      <c r="E411" s="5">
        <v>14</v>
      </c>
      <c r="F411" s="25"/>
      <c r="G411" s="11">
        <f>E411*F411</f>
        <v>0</v>
      </c>
    </row>
    <row r="412" spans="2:7">
      <c r="C412" s="5"/>
      <c r="D412" s="6"/>
      <c r="E412" s="5"/>
      <c r="F412" s="25"/>
    </row>
    <row r="413" spans="2:7" ht="32">
      <c r="B413" s="1">
        <v>5</v>
      </c>
      <c r="C413" s="5" t="s">
        <v>77</v>
      </c>
      <c r="D413" s="6" t="s">
        <v>17</v>
      </c>
      <c r="E413" s="5">
        <v>14</v>
      </c>
      <c r="F413" s="25"/>
      <c r="G413" s="11">
        <f>E413*F413</f>
        <v>0</v>
      </c>
    </row>
    <row r="414" spans="2:7">
      <c r="C414" s="5"/>
      <c r="D414" s="6"/>
      <c r="E414" s="5"/>
      <c r="F414" s="25"/>
    </row>
    <row r="415" spans="2:7" ht="16">
      <c r="B415" s="1">
        <v>6</v>
      </c>
      <c r="C415" s="5" t="s">
        <v>78</v>
      </c>
      <c r="D415" s="6" t="s">
        <v>17</v>
      </c>
      <c r="E415" s="5">
        <v>3</v>
      </c>
      <c r="F415" s="25"/>
      <c r="G415" s="11">
        <f>E415*F415</f>
        <v>0</v>
      </c>
    </row>
    <row r="416" spans="2:7">
      <c r="C416" s="5"/>
      <c r="D416" s="6"/>
      <c r="E416" s="5"/>
      <c r="F416" s="25"/>
    </row>
    <row r="417" spans="2:7" ht="16">
      <c r="C417" s="7" t="s">
        <v>79</v>
      </c>
      <c r="D417" s="6"/>
      <c r="E417" s="5"/>
      <c r="F417" s="25"/>
    </row>
    <row r="418" spans="2:7">
      <c r="C418" s="5"/>
      <c r="D418" s="6"/>
      <c r="E418" s="5"/>
      <c r="F418" s="25"/>
    </row>
    <row r="419" spans="2:7" ht="16">
      <c r="C419" s="39" t="s">
        <v>251</v>
      </c>
      <c r="D419" s="6"/>
      <c r="E419" s="5"/>
      <c r="F419" s="25"/>
    </row>
    <row r="420" spans="2:7">
      <c r="C420" s="5"/>
      <c r="D420" s="6"/>
      <c r="E420" s="5"/>
      <c r="F420" s="25"/>
    </row>
    <row r="421" spans="2:7" ht="32">
      <c r="B421" s="1">
        <v>7</v>
      </c>
      <c r="C421" s="5" t="s">
        <v>252</v>
      </c>
      <c r="D421" s="6" t="s">
        <v>17</v>
      </c>
      <c r="E421" s="5">
        <v>2</v>
      </c>
      <c r="F421" s="25"/>
      <c r="G421" s="11">
        <f>E421*F421</f>
        <v>0</v>
      </c>
    </row>
    <row r="422" spans="2:7">
      <c r="C422" s="5"/>
      <c r="D422" s="6"/>
      <c r="E422" s="5"/>
      <c r="F422" s="25"/>
    </row>
    <row r="423" spans="2:7" ht="16">
      <c r="B423" s="1">
        <v>8</v>
      </c>
      <c r="C423" s="5" t="s">
        <v>80</v>
      </c>
      <c r="D423" s="6" t="s">
        <v>17</v>
      </c>
      <c r="E423" s="5">
        <v>2</v>
      </c>
      <c r="F423" s="25"/>
      <c r="G423" s="11">
        <f>E423*F423</f>
        <v>0</v>
      </c>
    </row>
    <row r="424" spans="2:7">
      <c r="C424" s="5"/>
      <c r="D424" s="6"/>
      <c r="E424" s="5"/>
      <c r="F424" s="25"/>
    </row>
    <row r="425" spans="2:7" ht="32">
      <c r="B425" s="1">
        <v>9</v>
      </c>
      <c r="C425" s="5" t="s">
        <v>81</v>
      </c>
      <c r="D425" s="6" t="s">
        <v>17</v>
      </c>
      <c r="E425" s="5">
        <v>2</v>
      </c>
      <c r="F425" s="25"/>
      <c r="G425" s="11">
        <f>E425*F425</f>
        <v>0</v>
      </c>
    </row>
    <row r="426" spans="2:7">
      <c r="C426" s="5"/>
      <c r="D426" s="6"/>
      <c r="E426" s="5"/>
      <c r="F426" s="25"/>
    </row>
    <row r="427" spans="2:7" ht="112">
      <c r="B427" s="1">
        <v>10</v>
      </c>
      <c r="C427" s="5" t="s">
        <v>82</v>
      </c>
      <c r="D427" s="6" t="s">
        <v>17</v>
      </c>
      <c r="E427" s="5">
        <v>2</v>
      </c>
      <c r="F427" s="25"/>
      <c r="G427" s="11">
        <f>E427*F427</f>
        <v>0</v>
      </c>
    </row>
    <row r="428" spans="2:7">
      <c r="C428" s="5"/>
      <c r="D428" s="6"/>
      <c r="E428" s="5"/>
      <c r="F428" s="25"/>
    </row>
    <row r="429" spans="2:7" ht="80">
      <c r="B429" s="1">
        <v>11</v>
      </c>
      <c r="C429" s="5" t="s">
        <v>83</v>
      </c>
      <c r="D429" s="6" t="s">
        <v>17</v>
      </c>
      <c r="E429" s="5">
        <v>2</v>
      </c>
      <c r="F429" s="25"/>
      <c r="G429" s="11">
        <f>E429*F429</f>
        <v>0</v>
      </c>
    </row>
    <row r="430" spans="2:7">
      <c r="C430" s="5"/>
      <c r="D430" s="6"/>
      <c r="E430" s="5"/>
      <c r="F430" s="25"/>
    </row>
    <row r="431" spans="2:7" ht="16">
      <c r="C431" s="7" t="s">
        <v>84</v>
      </c>
      <c r="D431" s="6"/>
      <c r="E431" s="5"/>
      <c r="F431" s="25"/>
    </row>
    <row r="432" spans="2:7">
      <c r="C432" s="5"/>
      <c r="D432" s="6"/>
      <c r="E432" s="5"/>
      <c r="F432" s="25"/>
    </row>
    <row r="433" spans="2:7" ht="16">
      <c r="C433" s="7" t="s">
        <v>75</v>
      </c>
      <c r="D433" s="6"/>
      <c r="E433" s="5"/>
      <c r="F433" s="25"/>
    </row>
    <row r="434" spans="2:7">
      <c r="C434" s="5"/>
      <c r="D434" s="6"/>
      <c r="E434" s="5"/>
      <c r="F434" s="25"/>
    </row>
    <row r="435" spans="2:7" ht="16">
      <c r="B435" s="1">
        <v>12</v>
      </c>
      <c r="C435" s="5" t="s">
        <v>85</v>
      </c>
      <c r="D435" s="6" t="s">
        <v>17</v>
      </c>
      <c r="E435" s="5">
        <v>5</v>
      </c>
      <c r="F435" s="25"/>
      <c r="G435" s="11">
        <f>E435*F435</f>
        <v>0</v>
      </c>
    </row>
    <row r="436" spans="2:7">
      <c r="C436" s="5"/>
      <c r="D436" s="6"/>
      <c r="E436" s="5"/>
      <c r="F436" s="25"/>
    </row>
    <row r="437" spans="2:7" ht="16">
      <c r="B437" s="1">
        <v>13</v>
      </c>
      <c r="C437" s="5" t="s">
        <v>86</v>
      </c>
      <c r="D437" s="6" t="s">
        <v>17</v>
      </c>
      <c r="E437" s="5">
        <v>12</v>
      </c>
      <c r="F437" s="25"/>
      <c r="G437" s="11">
        <f>E437*F437</f>
        <v>0</v>
      </c>
    </row>
    <row r="438" spans="2:7">
      <c r="C438" s="5"/>
      <c r="D438" s="6"/>
      <c r="E438" s="5"/>
      <c r="F438" s="25"/>
    </row>
    <row r="439" spans="2:7" ht="17" thickBot="1">
      <c r="C439" s="26" t="s">
        <v>222</v>
      </c>
      <c r="D439" s="33"/>
      <c r="E439" s="31"/>
      <c r="F439" s="34"/>
      <c r="G439" s="14">
        <f>SUM(G387:G438)</f>
        <v>0</v>
      </c>
    </row>
    <row r="440" spans="2:7" ht="16" thickTop="1">
      <c r="C440" s="5"/>
      <c r="D440" s="6"/>
      <c r="E440" s="5"/>
      <c r="F440" s="25"/>
    </row>
    <row r="441" spans="2:7" ht="16">
      <c r="C441" s="7" t="s">
        <v>87</v>
      </c>
      <c r="D441" s="6"/>
      <c r="E441" s="5"/>
      <c r="F441" s="25"/>
    </row>
    <row r="442" spans="2:7">
      <c r="C442" s="7"/>
      <c r="D442" s="6"/>
      <c r="E442" s="5"/>
      <c r="F442" s="25"/>
    </row>
    <row r="443" spans="2:7" ht="16">
      <c r="C443" s="7" t="s">
        <v>88</v>
      </c>
      <c r="D443" s="6"/>
      <c r="E443" s="5"/>
      <c r="F443" s="25"/>
    </row>
    <row r="444" spans="2:7">
      <c r="C444" s="7"/>
      <c r="D444" s="6"/>
      <c r="E444" s="5"/>
      <c r="F444" s="25"/>
    </row>
    <row r="445" spans="2:7" ht="16">
      <c r="C445" s="7" t="s">
        <v>89</v>
      </c>
      <c r="D445" s="6"/>
      <c r="E445" s="5"/>
      <c r="F445" s="25"/>
    </row>
    <row r="446" spans="2:7">
      <c r="C446" s="5"/>
      <c r="D446" s="6"/>
      <c r="E446" s="5"/>
      <c r="F446" s="25"/>
    </row>
    <row r="447" spans="2:7" ht="32">
      <c r="C447" s="7" t="s">
        <v>90</v>
      </c>
      <c r="D447" s="6"/>
      <c r="E447" s="5"/>
      <c r="F447" s="25"/>
    </row>
    <row r="448" spans="2:7">
      <c r="C448" s="5"/>
      <c r="D448" s="6"/>
      <c r="E448" s="5"/>
      <c r="F448" s="25"/>
    </row>
    <row r="449" spans="2:7" ht="16">
      <c r="B449" s="1">
        <v>1</v>
      </c>
      <c r="C449" s="5" t="s">
        <v>254</v>
      </c>
      <c r="D449" s="6" t="s">
        <v>17</v>
      </c>
      <c r="E449" s="5">
        <v>2</v>
      </c>
      <c r="F449" s="25"/>
      <c r="G449" s="11">
        <f>E449*F449</f>
        <v>0</v>
      </c>
    </row>
    <row r="450" spans="2:7">
      <c r="C450" s="5"/>
      <c r="D450" s="6"/>
      <c r="E450" s="5"/>
      <c r="F450" s="25"/>
    </row>
    <row r="451" spans="2:7" ht="32">
      <c r="C451" s="7" t="s">
        <v>91</v>
      </c>
      <c r="D451" s="6"/>
      <c r="E451" s="5"/>
      <c r="F451" s="25"/>
    </row>
    <row r="452" spans="2:7">
      <c r="C452" s="5"/>
      <c r="D452" s="6"/>
      <c r="E452" s="5"/>
      <c r="F452" s="25"/>
    </row>
    <row r="453" spans="2:7" ht="16">
      <c r="B453" s="1">
        <v>2</v>
      </c>
      <c r="C453" s="5" t="s">
        <v>254</v>
      </c>
      <c r="D453" s="6" t="s">
        <v>17</v>
      </c>
      <c r="E453" s="5">
        <v>6</v>
      </c>
      <c r="F453" s="25"/>
      <c r="G453" s="11">
        <f>E453*F453</f>
        <v>0</v>
      </c>
    </row>
    <row r="454" spans="2:7">
      <c r="C454" s="5"/>
      <c r="D454" s="6"/>
      <c r="E454" s="5"/>
      <c r="F454" s="25"/>
    </row>
    <row r="455" spans="2:7" ht="16">
      <c r="B455" s="1">
        <v>3</v>
      </c>
      <c r="C455" s="5" t="s">
        <v>255</v>
      </c>
      <c r="D455" s="6" t="s">
        <v>17</v>
      </c>
      <c r="E455" s="5">
        <v>6</v>
      </c>
      <c r="F455" s="25"/>
      <c r="G455" s="11">
        <f>E455*F455</f>
        <v>0</v>
      </c>
    </row>
    <row r="456" spans="2:7">
      <c r="C456" s="5"/>
      <c r="D456" s="6"/>
      <c r="E456" s="5"/>
      <c r="F456" s="25"/>
    </row>
    <row r="457" spans="2:7" ht="16">
      <c r="C457" s="7" t="s">
        <v>256</v>
      </c>
      <c r="D457" s="6"/>
      <c r="E457" s="5"/>
      <c r="F457" s="25"/>
    </row>
    <row r="458" spans="2:7">
      <c r="C458" s="5"/>
      <c r="D458" s="6"/>
      <c r="E458" s="5"/>
      <c r="F458" s="25"/>
    </row>
    <row r="459" spans="2:7" ht="16">
      <c r="C459" s="7" t="s">
        <v>92</v>
      </c>
      <c r="D459" s="6"/>
      <c r="E459" s="5"/>
      <c r="F459" s="25"/>
    </row>
    <row r="460" spans="2:7">
      <c r="C460" s="5"/>
      <c r="D460" s="6"/>
      <c r="E460" s="5"/>
      <c r="F460" s="25"/>
    </row>
    <row r="461" spans="2:7" ht="16">
      <c r="B461" s="1">
        <v>4</v>
      </c>
      <c r="C461" s="5" t="s">
        <v>257</v>
      </c>
      <c r="D461" s="6" t="s">
        <v>17</v>
      </c>
      <c r="E461" s="5">
        <v>8</v>
      </c>
      <c r="F461" s="25"/>
      <c r="G461" s="11">
        <f>E461*F461</f>
        <v>0</v>
      </c>
    </row>
    <row r="462" spans="2:7">
      <c r="C462" s="5"/>
      <c r="D462" s="6"/>
      <c r="E462" s="5"/>
      <c r="F462" s="25"/>
    </row>
    <row r="463" spans="2:7" ht="16">
      <c r="B463" s="1">
        <v>5</v>
      </c>
      <c r="C463" s="5" t="s">
        <v>258</v>
      </c>
      <c r="D463" s="6" t="s">
        <v>17</v>
      </c>
      <c r="E463" s="5">
        <v>1</v>
      </c>
      <c r="F463" s="25"/>
      <c r="G463" s="11">
        <f>E463*F463</f>
        <v>0</v>
      </c>
    </row>
    <row r="464" spans="2:7">
      <c r="C464" s="5"/>
      <c r="D464" s="6"/>
      <c r="E464" s="5"/>
      <c r="F464" s="25"/>
    </row>
    <row r="465" spans="2:7" ht="16">
      <c r="C465" s="5" t="s">
        <v>259</v>
      </c>
      <c r="D465" s="6" t="s">
        <v>17</v>
      </c>
      <c r="E465" s="5">
        <v>3</v>
      </c>
      <c r="F465" s="25"/>
      <c r="G465" s="11">
        <f>E465*F465</f>
        <v>0</v>
      </c>
    </row>
    <row r="466" spans="2:7">
      <c r="C466" s="5"/>
      <c r="D466" s="6"/>
      <c r="E466" s="5"/>
      <c r="F466" s="25"/>
    </row>
    <row r="467" spans="2:7" ht="16">
      <c r="C467" s="7" t="s">
        <v>93</v>
      </c>
      <c r="D467" s="6"/>
      <c r="E467" s="5"/>
      <c r="F467" s="25"/>
    </row>
    <row r="468" spans="2:7">
      <c r="C468" s="5"/>
      <c r="D468" s="6"/>
      <c r="E468" s="5"/>
      <c r="F468" s="25"/>
    </row>
    <row r="469" spans="2:7" ht="16">
      <c r="C469" s="7" t="s">
        <v>94</v>
      </c>
      <c r="D469" s="6"/>
      <c r="E469" s="5"/>
      <c r="F469" s="25"/>
    </row>
    <row r="470" spans="2:7">
      <c r="C470" s="5"/>
      <c r="D470" s="6"/>
      <c r="E470" s="5"/>
      <c r="F470" s="25"/>
    </row>
    <row r="471" spans="2:7" ht="16">
      <c r="B471" s="1">
        <v>6</v>
      </c>
      <c r="C471" s="5" t="s">
        <v>260</v>
      </c>
      <c r="D471" s="6" t="s">
        <v>9</v>
      </c>
      <c r="E471" s="5">
        <v>30</v>
      </c>
      <c r="F471" s="25"/>
      <c r="G471" s="11">
        <f>E471*F471</f>
        <v>0</v>
      </c>
    </row>
    <row r="472" spans="2:7">
      <c r="C472" s="5"/>
      <c r="D472" s="6"/>
      <c r="E472" s="5"/>
      <c r="F472" s="25"/>
    </row>
    <row r="473" spans="2:7" ht="16">
      <c r="C473" s="7" t="s">
        <v>95</v>
      </c>
      <c r="D473" s="6"/>
      <c r="E473" s="5"/>
      <c r="F473" s="25"/>
    </row>
    <row r="474" spans="2:7">
      <c r="C474" s="5"/>
      <c r="D474" s="6"/>
      <c r="E474" s="5"/>
      <c r="F474" s="25"/>
    </row>
    <row r="475" spans="2:7" ht="16">
      <c r="B475" s="1">
        <v>7</v>
      </c>
      <c r="C475" s="5" t="s">
        <v>262</v>
      </c>
      <c r="D475" s="6" t="s">
        <v>17</v>
      </c>
      <c r="E475" s="5">
        <v>4</v>
      </c>
      <c r="F475" s="25"/>
      <c r="G475" s="11">
        <f>E475*F475</f>
        <v>0</v>
      </c>
    </row>
    <row r="476" spans="2:7">
      <c r="C476" s="5"/>
      <c r="D476" s="6"/>
      <c r="E476" s="5"/>
      <c r="F476" s="25"/>
    </row>
    <row r="477" spans="2:7" ht="16">
      <c r="B477" s="1">
        <v>8</v>
      </c>
      <c r="C477" s="2" t="s">
        <v>263</v>
      </c>
      <c r="D477" s="6" t="s">
        <v>17</v>
      </c>
      <c r="E477" s="5">
        <v>6</v>
      </c>
      <c r="F477" s="25"/>
      <c r="G477" s="11">
        <f>E477*F477</f>
        <v>0</v>
      </c>
    </row>
    <row r="478" spans="2:7">
      <c r="D478" s="6"/>
      <c r="E478" s="5"/>
      <c r="F478" s="25"/>
    </row>
    <row r="479" spans="2:7" ht="16">
      <c r="B479" s="1">
        <v>9</v>
      </c>
      <c r="C479" s="5" t="s">
        <v>261</v>
      </c>
      <c r="D479" s="6" t="s">
        <v>9</v>
      </c>
      <c r="E479" s="5">
        <v>20</v>
      </c>
      <c r="F479" s="25"/>
      <c r="G479" s="11">
        <f>E479*F479</f>
        <v>0</v>
      </c>
    </row>
    <row r="480" spans="2:7">
      <c r="C480" s="5"/>
      <c r="D480" s="6"/>
      <c r="E480" s="5"/>
      <c r="F480" s="25"/>
    </row>
    <row r="481" spans="2:7" ht="16">
      <c r="C481" s="7" t="s">
        <v>264</v>
      </c>
      <c r="D481" s="6"/>
      <c r="E481" s="5"/>
      <c r="F481" s="25"/>
    </row>
    <row r="482" spans="2:7">
      <c r="C482" s="5"/>
      <c r="D482" s="6"/>
      <c r="E482" s="5"/>
      <c r="F482" s="25"/>
    </row>
    <row r="483" spans="2:7" ht="16">
      <c r="B483" s="1">
        <v>10</v>
      </c>
      <c r="C483" s="5" t="s">
        <v>96</v>
      </c>
      <c r="D483" s="6" t="s">
        <v>17</v>
      </c>
      <c r="E483" s="5">
        <v>6</v>
      </c>
      <c r="F483" s="25"/>
      <c r="G483" s="11">
        <f>E483*F483</f>
        <v>0</v>
      </c>
    </row>
    <row r="484" spans="2:7">
      <c r="C484" s="5"/>
      <c r="D484" s="6"/>
      <c r="E484" s="5"/>
      <c r="F484" s="25"/>
    </row>
    <row r="485" spans="2:7" ht="16">
      <c r="B485" s="1">
        <v>11</v>
      </c>
      <c r="C485" s="5" t="s">
        <v>97</v>
      </c>
      <c r="D485" s="6" t="s">
        <v>17</v>
      </c>
      <c r="E485" s="5">
        <v>6</v>
      </c>
      <c r="F485" s="25"/>
      <c r="G485" s="11">
        <f>E485*F485</f>
        <v>0</v>
      </c>
    </row>
    <row r="486" spans="2:7">
      <c r="C486" s="5"/>
      <c r="D486" s="6"/>
      <c r="E486" s="5"/>
      <c r="F486" s="25"/>
    </row>
    <row r="487" spans="2:7" ht="16">
      <c r="B487" s="1">
        <v>12</v>
      </c>
      <c r="C487" s="5" t="s">
        <v>98</v>
      </c>
      <c r="D487" s="6" t="s">
        <v>17</v>
      </c>
      <c r="E487" s="5">
        <v>6</v>
      </c>
      <c r="F487" s="25"/>
      <c r="G487" s="11">
        <f>E487*F487</f>
        <v>0</v>
      </c>
    </row>
    <row r="488" spans="2:7">
      <c r="C488" s="5"/>
      <c r="D488" s="6"/>
      <c r="E488" s="5"/>
      <c r="F488" s="25"/>
    </row>
    <row r="489" spans="2:7" ht="16">
      <c r="C489" s="7" t="s">
        <v>273</v>
      </c>
      <c r="D489" s="6"/>
      <c r="E489" s="5"/>
      <c r="F489" s="25"/>
    </row>
    <row r="490" spans="2:7">
      <c r="C490" s="5"/>
      <c r="D490" s="6"/>
      <c r="E490" s="5"/>
      <c r="F490" s="25"/>
    </row>
    <row r="491" spans="2:7" ht="32">
      <c r="B491" s="1">
        <v>14</v>
      </c>
      <c r="C491" s="5" t="s">
        <v>378</v>
      </c>
      <c r="D491" s="6" t="s">
        <v>12</v>
      </c>
      <c r="E491" s="5">
        <v>10</v>
      </c>
      <c r="F491" s="25"/>
      <c r="G491" s="11">
        <f>E491*F491</f>
        <v>0</v>
      </c>
    </row>
    <row r="492" spans="2:7">
      <c r="C492" s="5"/>
      <c r="D492" s="6"/>
      <c r="E492" s="5"/>
      <c r="F492" s="25"/>
    </row>
    <row r="493" spans="2:7" ht="17" thickBot="1">
      <c r="C493" s="26" t="s">
        <v>222</v>
      </c>
      <c r="D493" s="33"/>
      <c r="E493" s="31"/>
      <c r="F493" s="34"/>
      <c r="G493" s="14">
        <f>SUM(G441:G492)</f>
        <v>0</v>
      </c>
    </row>
    <row r="494" spans="2:7" ht="16" thickTop="1">
      <c r="C494" s="5"/>
      <c r="D494" s="6"/>
      <c r="E494" s="5"/>
      <c r="F494" s="25"/>
    </row>
    <row r="495" spans="2:7" ht="16">
      <c r="C495" s="7" t="s">
        <v>99</v>
      </c>
      <c r="D495" s="6"/>
      <c r="E495" s="5"/>
      <c r="F495" s="25"/>
    </row>
    <row r="496" spans="2:7">
      <c r="C496" s="7"/>
      <c r="D496" s="6"/>
      <c r="E496" s="5"/>
      <c r="F496" s="25"/>
    </row>
    <row r="497" spans="2:7" ht="16">
      <c r="C497" s="7" t="s">
        <v>100</v>
      </c>
      <c r="D497" s="6"/>
      <c r="E497" s="5"/>
      <c r="F497" s="25"/>
    </row>
    <row r="498" spans="2:7">
      <c r="C498" s="7"/>
      <c r="D498" s="6"/>
      <c r="E498" s="5"/>
      <c r="F498" s="25"/>
    </row>
    <row r="499" spans="2:7" ht="16">
      <c r="C499" s="7" t="s">
        <v>101</v>
      </c>
      <c r="D499" s="6"/>
      <c r="E499" s="5"/>
      <c r="F499" s="25"/>
    </row>
    <row r="500" spans="2:7">
      <c r="C500" s="7"/>
      <c r="D500" s="6"/>
      <c r="E500" s="5"/>
      <c r="F500" s="25"/>
    </row>
    <row r="501" spans="2:7" ht="16">
      <c r="C501" s="7" t="s">
        <v>102</v>
      </c>
      <c r="D501" s="6"/>
      <c r="E501" s="5"/>
      <c r="F501" s="25"/>
    </row>
    <row r="502" spans="2:7">
      <c r="C502" s="5"/>
      <c r="D502" s="6"/>
      <c r="E502" s="5"/>
      <c r="F502" s="25"/>
    </row>
    <row r="503" spans="2:7" ht="16">
      <c r="B503" s="1">
        <v>1</v>
      </c>
      <c r="C503" s="5" t="s">
        <v>274</v>
      </c>
      <c r="D503" s="6" t="s">
        <v>12</v>
      </c>
      <c r="E503" s="5">
        <v>52</v>
      </c>
      <c r="F503" s="25"/>
      <c r="G503" s="11">
        <f>E503*F503</f>
        <v>0</v>
      </c>
    </row>
    <row r="504" spans="2:7">
      <c r="C504" s="5"/>
      <c r="D504" s="6"/>
      <c r="E504" s="5"/>
      <c r="F504" s="25"/>
    </row>
    <row r="505" spans="2:7" ht="16">
      <c r="C505" s="7" t="s">
        <v>103</v>
      </c>
      <c r="D505" s="6"/>
      <c r="E505" s="5"/>
      <c r="F505" s="25"/>
    </row>
    <row r="506" spans="2:7">
      <c r="C506" s="5"/>
      <c r="D506" s="6"/>
      <c r="E506" s="5"/>
      <c r="F506" s="25"/>
    </row>
    <row r="507" spans="2:7" ht="16">
      <c r="C507" s="7" t="s">
        <v>104</v>
      </c>
      <c r="D507" s="6"/>
      <c r="E507" s="5"/>
      <c r="F507" s="25"/>
    </row>
    <row r="508" spans="2:7">
      <c r="C508" s="5"/>
      <c r="D508" s="6"/>
      <c r="E508" s="5"/>
      <c r="F508" s="25"/>
    </row>
    <row r="509" spans="2:7" ht="16">
      <c r="B509" s="1">
        <v>2</v>
      </c>
      <c r="C509" s="5" t="s">
        <v>105</v>
      </c>
      <c r="D509" s="6" t="s">
        <v>12</v>
      </c>
      <c r="E509" s="5">
        <v>375</v>
      </c>
      <c r="F509" s="25"/>
      <c r="G509" s="11">
        <f>E509*F509</f>
        <v>0</v>
      </c>
    </row>
    <row r="510" spans="2:7">
      <c r="C510" s="5"/>
      <c r="D510" s="6"/>
      <c r="E510" s="5"/>
      <c r="F510" s="25"/>
    </row>
    <row r="511" spans="2:7" ht="16">
      <c r="B511" s="1">
        <v>3</v>
      </c>
      <c r="C511" s="5" t="s">
        <v>106</v>
      </c>
      <c r="D511" s="6" t="s">
        <v>12</v>
      </c>
      <c r="E511" s="5">
        <v>19</v>
      </c>
      <c r="F511" s="25"/>
      <c r="G511" s="11">
        <f>E511*F511</f>
        <v>0</v>
      </c>
    </row>
    <row r="512" spans="2:7">
      <c r="C512" s="5"/>
      <c r="D512" s="6"/>
      <c r="E512" s="5"/>
      <c r="F512" s="25"/>
    </row>
    <row r="513" spans="2:7" ht="16">
      <c r="C513" s="7" t="s">
        <v>107</v>
      </c>
      <c r="D513" s="6"/>
      <c r="E513" s="5"/>
      <c r="F513" s="25"/>
    </row>
    <row r="514" spans="2:7">
      <c r="C514" s="5"/>
      <c r="D514" s="6"/>
      <c r="E514" s="5"/>
      <c r="F514" s="25"/>
    </row>
    <row r="515" spans="2:7" ht="16">
      <c r="C515" s="7" t="s">
        <v>108</v>
      </c>
      <c r="D515" s="6"/>
      <c r="E515" s="5"/>
      <c r="F515" s="25"/>
    </row>
    <row r="516" spans="2:7">
      <c r="C516" s="5"/>
      <c r="D516" s="6"/>
      <c r="E516" s="5"/>
      <c r="F516" s="25"/>
    </row>
    <row r="517" spans="2:7" ht="16">
      <c r="B517" s="1">
        <v>4</v>
      </c>
      <c r="C517" s="5" t="s">
        <v>109</v>
      </c>
      <c r="D517" s="6" t="s">
        <v>12</v>
      </c>
      <c r="E517" s="5">
        <v>131</v>
      </c>
      <c r="F517" s="25"/>
      <c r="G517" s="11">
        <f>E517*F517</f>
        <v>0</v>
      </c>
    </row>
    <row r="518" spans="2:7">
      <c r="C518" s="5"/>
      <c r="D518" s="6"/>
      <c r="E518" s="5"/>
      <c r="F518" s="25"/>
    </row>
    <row r="519" spans="2:7" ht="16">
      <c r="B519" s="1">
        <v>5</v>
      </c>
      <c r="C519" s="5" t="s">
        <v>106</v>
      </c>
      <c r="D519" s="6" t="s">
        <v>12</v>
      </c>
      <c r="E519" s="5">
        <v>7</v>
      </c>
      <c r="F519" s="25"/>
      <c r="G519" s="11">
        <f>E519*F519</f>
        <v>0</v>
      </c>
    </row>
    <row r="520" spans="2:7">
      <c r="C520" s="5"/>
      <c r="D520" s="6"/>
      <c r="E520" s="5"/>
      <c r="F520" s="25"/>
    </row>
    <row r="521" spans="2:7" ht="16">
      <c r="C521" s="7" t="s">
        <v>110</v>
      </c>
      <c r="D521" s="6"/>
      <c r="E521" s="5"/>
      <c r="F521" s="25"/>
    </row>
    <row r="522" spans="2:7">
      <c r="C522" s="5"/>
      <c r="D522" s="6"/>
      <c r="E522" s="5"/>
      <c r="F522" s="25"/>
    </row>
    <row r="523" spans="2:7" ht="16">
      <c r="C523" s="7" t="s">
        <v>104</v>
      </c>
      <c r="D523" s="6"/>
      <c r="E523" s="5"/>
      <c r="F523" s="25"/>
    </row>
    <row r="524" spans="2:7">
      <c r="C524" s="5"/>
      <c r="D524" s="6"/>
      <c r="E524" s="5"/>
      <c r="F524" s="25"/>
    </row>
    <row r="525" spans="2:7" ht="16">
      <c r="C525" s="5" t="s">
        <v>105</v>
      </c>
      <c r="D525" s="6" t="s">
        <v>12</v>
      </c>
      <c r="E525" s="5">
        <v>20</v>
      </c>
      <c r="F525" s="25"/>
      <c r="G525" s="11">
        <f>E525*F525</f>
        <v>0</v>
      </c>
    </row>
    <row r="526" spans="2:7">
      <c r="C526" s="5"/>
      <c r="D526" s="6"/>
      <c r="E526" s="5"/>
      <c r="F526" s="25"/>
    </row>
    <row r="527" spans="2:7" ht="16">
      <c r="C527" s="5" t="s">
        <v>106</v>
      </c>
      <c r="D527" s="6" t="s">
        <v>12</v>
      </c>
      <c r="E527" s="5">
        <v>1</v>
      </c>
      <c r="F527" s="25"/>
      <c r="G527" s="11">
        <f>E527*F527</f>
        <v>0</v>
      </c>
    </row>
    <row r="528" spans="2:7">
      <c r="C528" s="5"/>
      <c r="D528" s="6"/>
      <c r="E528" s="5"/>
      <c r="F528" s="25"/>
    </row>
    <row r="529" spans="2:7" ht="17" thickBot="1">
      <c r="C529" s="26" t="s">
        <v>222</v>
      </c>
      <c r="D529" s="33"/>
      <c r="E529" s="31"/>
      <c r="F529" s="34"/>
      <c r="G529" s="14">
        <f>SUM(G495:G528)</f>
        <v>0</v>
      </c>
    </row>
    <row r="530" spans="2:7" ht="16" thickTop="1">
      <c r="C530" s="5"/>
      <c r="D530" s="6"/>
      <c r="E530" s="5"/>
      <c r="F530" s="25"/>
    </row>
    <row r="531" spans="2:7" ht="16">
      <c r="C531" s="7" t="s">
        <v>111</v>
      </c>
      <c r="D531" s="6"/>
      <c r="E531" s="5"/>
      <c r="F531" s="25"/>
    </row>
    <row r="532" spans="2:7">
      <c r="C532" s="7"/>
      <c r="D532" s="6"/>
      <c r="E532" s="5"/>
      <c r="F532" s="25"/>
    </row>
    <row r="533" spans="2:7" ht="16">
      <c r="C533" s="7" t="s">
        <v>112</v>
      </c>
      <c r="D533" s="6"/>
      <c r="E533" s="5"/>
      <c r="F533" s="25"/>
    </row>
    <row r="534" spans="2:7">
      <c r="C534" s="7"/>
      <c r="D534" s="6"/>
      <c r="E534" s="5"/>
      <c r="F534" s="25"/>
    </row>
    <row r="535" spans="2:7" ht="16">
      <c r="C535" s="7" t="s">
        <v>113</v>
      </c>
      <c r="D535" s="6"/>
      <c r="E535" s="5"/>
      <c r="F535" s="25"/>
    </row>
    <row r="536" spans="2:7">
      <c r="C536" s="5"/>
      <c r="D536" s="6"/>
      <c r="E536" s="5"/>
      <c r="F536" s="25"/>
    </row>
    <row r="537" spans="2:7" ht="80">
      <c r="C537" s="7" t="s">
        <v>392</v>
      </c>
      <c r="D537" s="6"/>
      <c r="E537" s="5"/>
      <c r="F537" s="25"/>
    </row>
    <row r="538" spans="2:7">
      <c r="C538" s="5"/>
      <c r="D538" s="6"/>
      <c r="E538" s="5"/>
      <c r="F538" s="25"/>
    </row>
    <row r="539" spans="2:7" ht="16">
      <c r="B539" s="1">
        <v>1</v>
      </c>
      <c r="C539" s="5" t="s">
        <v>114</v>
      </c>
      <c r="D539" s="6" t="s">
        <v>12</v>
      </c>
      <c r="E539" s="5">
        <v>38</v>
      </c>
      <c r="F539" s="25"/>
      <c r="G539" s="11">
        <f>E539*F539</f>
        <v>0</v>
      </c>
    </row>
    <row r="540" spans="2:7">
      <c r="C540" s="5"/>
      <c r="D540" s="6"/>
      <c r="E540" s="5"/>
      <c r="F540" s="25"/>
    </row>
    <row r="541" spans="2:7" ht="16">
      <c r="B541" s="1">
        <v>2</v>
      </c>
      <c r="C541" s="5" t="s">
        <v>106</v>
      </c>
      <c r="D541" s="6" t="s">
        <v>12</v>
      </c>
      <c r="E541" s="5">
        <v>2</v>
      </c>
      <c r="F541" s="25"/>
      <c r="G541" s="11">
        <f>E541*F541</f>
        <v>0</v>
      </c>
    </row>
    <row r="542" spans="2:7">
      <c r="C542" s="5"/>
      <c r="D542" s="6"/>
      <c r="E542" s="5"/>
      <c r="F542" s="25"/>
    </row>
    <row r="543" spans="2:7" ht="16">
      <c r="C543" s="7" t="s">
        <v>115</v>
      </c>
      <c r="D543" s="6"/>
      <c r="E543" s="5"/>
      <c r="F543" s="25"/>
    </row>
    <row r="544" spans="2:7">
      <c r="C544" s="5"/>
      <c r="D544" s="6"/>
      <c r="E544" s="5"/>
      <c r="F544" s="25"/>
    </row>
    <row r="545" spans="2:7" ht="80">
      <c r="C545" s="7" t="s">
        <v>391</v>
      </c>
      <c r="D545" s="6"/>
      <c r="E545" s="5"/>
      <c r="F545" s="25"/>
    </row>
    <row r="546" spans="2:7">
      <c r="C546" s="5"/>
      <c r="D546" s="6"/>
      <c r="E546" s="5"/>
      <c r="F546" s="25"/>
    </row>
    <row r="547" spans="2:7" ht="16">
      <c r="B547" s="1">
        <v>3</v>
      </c>
      <c r="C547" s="5" t="s">
        <v>116</v>
      </c>
      <c r="D547" s="6" t="s">
        <v>12</v>
      </c>
      <c r="E547" s="5">
        <v>131</v>
      </c>
      <c r="F547" s="25"/>
      <c r="G547" s="11">
        <f>E547*F547</f>
        <v>0</v>
      </c>
    </row>
    <row r="548" spans="2:7">
      <c r="C548" s="5"/>
      <c r="D548" s="6"/>
      <c r="E548" s="5"/>
      <c r="F548" s="25"/>
    </row>
    <row r="549" spans="2:7" ht="16">
      <c r="B549" s="1">
        <v>4</v>
      </c>
      <c r="C549" s="5" t="s">
        <v>362</v>
      </c>
      <c r="D549" s="6" t="s">
        <v>9</v>
      </c>
      <c r="E549" s="5">
        <v>133</v>
      </c>
      <c r="F549" s="25"/>
      <c r="G549" s="11">
        <f>E549*F549</f>
        <v>0</v>
      </c>
    </row>
    <row r="550" spans="2:7">
      <c r="C550" s="5"/>
      <c r="D550" s="6"/>
      <c r="E550" s="5"/>
      <c r="F550" s="25"/>
    </row>
    <row r="551" spans="2:7" ht="16">
      <c r="C551" s="7" t="s">
        <v>84</v>
      </c>
      <c r="D551" s="6"/>
      <c r="E551" s="5"/>
      <c r="F551" s="25"/>
    </row>
    <row r="552" spans="2:7">
      <c r="C552" s="5"/>
      <c r="D552" s="6"/>
      <c r="E552" s="5"/>
      <c r="F552" s="25"/>
    </row>
    <row r="553" spans="2:7" ht="16">
      <c r="C553" s="7" t="s">
        <v>117</v>
      </c>
      <c r="D553" s="6"/>
      <c r="E553" s="5"/>
      <c r="F553" s="25"/>
    </row>
    <row r="554" spans="2:7">
      <c r="C554" s="5"/>
      <c r="D554" s="6"/>
      <c r="E554" s="5"/>
      <c r="F554" s="25"/>
    </row>
    <row r="555" spans="2:7" ht="16">
      <c r="B555" s="1">
        <v>5</v>
      </c>
      <c r="C555" s="5" t="s">
        <v>265</v>
      </c>
      <c r="D555" s="6" t="s">
        <v>9</v>
      </c>
      <c r="E555" s="5">
        <v>3</v>
      </c>
      <c r="F555" s="25"/>
      <c r="G555" s="11">
        <f>E555*F555</f>
        <v>0</v>
      </c>
    </row>
    <row r="556" spans="2:7">
      <c r="C556" s="5"/>
      <c r="D556" s="6"/>
      <c r="E556" s="5"/>
      <c r="F556" s="25"/>
    </row>
    <row r="557" spans="2:7">
      <c r="C557" s="5"/>
      <c r="D557" s="6"/>
      <c r="E557" s="5"/>
      <c r="F557" s="25"/>
    </row>
    <row r="558" spans="2:7" ht="17" thickBot="1">
      <c r="C558" s="26" t="s">
        <v>222</v>
      </c>
      <c r="D558" s="33"/>
      <c r="E558" s="31"/>
      <c r="F558" s="34"/>
      <c r="G558" s="14">
        <f>SUM(G531:G557)</f>
        <v>0</v>
      </c>
    </row>
    <row r="559" spans="2:7" ht="16" thickTop="1">
      <c r="C559" s="32"/>
      <c r="D559" s="35"/>
      <c r="E559" s="32"/>
      <c r="F559" s="36"/>
      <c r="G559" s="37"/>
    </row>
    <row r="560" spans="2:7" ht="16">
      <c r="C560" s="7" t="s">
        <v>118</v>
      </c>
      <c r="D560" s="6"/>
      <c r="E560" s="5"/>
      <c r="F560" s="25"/>
    </row>
    <row r="561" spans="2:7">
      <c r="C561" s="7"/>
      <c r="D561" s="6"/>
      <c r="E561" s="5"/>
      <c r="F561" s="25"/>
    </row>
    <row r="562" spans="2:7" ht="16">
      <c r="C562" s="7" t="s">
        <v>119</v>
      </c>
      <c r="D562" s="6"/>
      <c r="E562" s="5"/>
      <c r="F562" s="25"/>
    </row>
    <row r="563" spans="2:7">
      <c r="C563" s="7"/>
      <c r="D563" s="6"/>
      <c r="E563" s="5"/>
      <c r="F563" s="25"/>
    </row>
    <row r="564" spans="2:7" ht="16">
      <c r="C564" s="7" t="s">
        <v>120</v>
      </c>
      <c r="D564" s="6"/>
      <c r="E564" s="5"/>
      <c r="F564" s="25"/>
    </row>
    <row r="565" spans="2:7">
      <c r="C565" s="5"/>
      <c r="D565" s="6"/>
      <c r="E565" s="5"/>
      <c r="F565" s="25"/>
    </row>
    <row r="566" spans="2:7" ht="16">
      <c r="C566" s="7" t="s">
        <v>121</v>
      </c>
      <c r="D566" s="6"/>
      <c r="E566" s="5"/>
      <c r="F566" s="25"/>
    </row>
    <row r="567" spans="2:7">
      <c r="C567" s="5"/>
      <c r="D567" s="6"/>
      <c r="E567" s="5"/>
      <c r="F567" s="25"/>
    </row>
    <row r="568" spans="2:7" ht="16">
      <c r="B568" s="1">
        <v>1</v>
      </c>
      <c r="C568" s="5" t="s">
        <v>122</v>
      </c>
      <c r="D568" s="6" t="s">
        <v>9</v>
      </c>
      <c r="E568" s="5">
        <v>50</v>
      </c>
      <c r="F568" s="25"/>
      <c r="G568" s="11">
        <f>E568*F568</f>
        <v>0</v>
      </c>
    </row>
    <row r="569" spans="2:7">
      <c r="C569" s="5"/>
      <c r="D569" s="6"/>
      <c r="E569" s="5"/>
      <c r="F569" s="25"/>
    </row>
    <row r="570" spans="2:7" ht="32">
      <c r="B570" s="1">
        <v>2</v>
      </c>
      <c r="C570" s="5" t="s">
        <v>123</v>
      </c>
      <c r="D570" s="6" t="s">
        <v>9</v>
      </c>
      <c r="E570" s="5">
        <v>50</v>
      </c>
      <c r="F570" s="25"/>
      <c r="G570" s="11">
        <f>E570*F570</f>
        <v>0</v>
      </c>
    </row>
    <row r="571" spans="2:7">
      <c r="C571" s="5"/>
      <c r="D571" s="6"/>
      <c r="E571" s="5"/>
      <c r="F571" s="25"/>
    </row>
    <row r="572" spans="2:7" ht="16">
      <c r="C572" s="7" t="s">
        <v>124</v>
      </c>
      <c r="D572" s="6"/>
      <c r="E572" s="5"/>
      <c r="F572" s="25"/>
    </row>
    <row r="573" spans="2:7">
      <c r="C573" s="5"/>
      <c r="D573" s="6"/>
      <c r="E573" s="5"/>
      <c r="F573" s="25"/>
    </row>
    <row r="574" spans="2:7" ht="16">
      <c r="B574" s="1">
        <v>3</v>
      </c>
      <c r="C574" s="5" t="s">
        <v>125</v>
      </c>
      <c r="D574" s="6" t="s">
        <v>17</v>
      </c>
      <c r="E574" s="5">
        <v>5</v>
      </c>
      <c r="F574" s="25"/>
      <c r="G574" s="11">
        <f>E574*F574</f>
        <v>0</v>
      </c>
    </row>
    <row r="575" spans="2:7">
      <c r="C575" s="5"/>
      <c r="D575" s="6"/>
      <c r="E575" s="5"/>
      <c r="F575" s="25"/>
    </row>
    <row r="576" spans="2:7" ht="16">
      <c r="B576" s="1">
        <v>4</v>
      </c>
      <c r="C576" s="5" t="s">
        <v>126</v>
      </c>
      <c r="D576" s="6" t="s">
        <v>17</v>
      </c>
      <c r="E576" s="5">
        <v>5</v>
      </c>
      <c r="F576" s="25"/>
      <c r="G576" s="11">
        <f>E576*F576</f>
        <v>0</v>
      </c>
    </row>
    <row r="577" spans="2:7">
      <c r="C577" s="5"/>
      <c r="D577" s="6"/>
      <c r="E577" s="5"/>
      <c r="F577" s="25"/>
    </row>
    <row r="578" spans="2:7" ht="16">
      <c r="B578" s="1">
        <v>5</v>
      </c>
      <c r="C578" s="5" t="s">
        <v>127</v>
      </c>
      <c r="D578" s="6" t="s">
        <v>17</v>
      </c>
      <c r="E578" s="5">
        <v>5</v>
      </c>
      <c r="F578" s="25"/>
      <c r="G578" s="11">
        <f>E578*F578</f>
        <v>0</v>
      </c>
    </row>
    <row r="579" spans="2:7">
      <c r="C579" s="5"/>
      <c r="D579" s="6"/>
      <c r="E579" s="5"/>
      <c r="F579" s="25"/>
    </row>
    <row r="580" spans="2:7" ht="64">
      <c r="B580" s="1">
        <v>6</v>
      </c>
      <c r="C580" s="5" t="s">
        <v>128</v>
      </c>
      <c r="D580" s="6" t="s">
        <v>17</v>
      </c>
      <c r="E580" s="5">
        <v>3</v>
      </c>
      <c r="F580" s="25"/>
      <c r="G580" s="11">
        <f>E580*F580</f>
        <v>0</v>
      </c>
    </row>
    <row r="581" spans="2:7">
      <c r="C581" s="5"/>
      <c r="D581" s="6"/>
      <c r="E581" s="5"/>
      <c r="F581" s="25"/>
    </row>
    <row r="582" spans="2:7" ht="16">
      <c r="C582" s="7" t="s">
        <v>129</v>
      </c>
      <c r="D582" s="6"/>
      <c r="E582" s="5"/>
      <c r="F582" s="25"/>
    </row>
    <row r="583" spans="2:7">
      <c r="C583" s="5"/>
      <c r="D583" s="6"/>
      <c r="E583" s="5"/>
      <c r="F583" s="25"/>
    </row>
    <row r="584" spans="2:7" ht="32">
      <c r="B584" s="1">
        <v>7</v>
      </c>
      <c r="C584" s="5" t="s">
        <v>130</v>
      </c>
      <c r="D584" s="6" t="s">
        <v>17</v>
      </c>
      <c r="E584" s="5">
        <v>5</v>
      </c>
      <c r="F584" s="25"/>
      <c r="G584" s="11">
        <f>E584*F584</f>
        <v>0</v>
      </c>
    </row>
    <row r="585" spans="2:7">
      <c r="C585" s="5"/>
      <c r="D585" s="6"/>
      <c r="E585" s="5"/>
      <c r="F585" s="25"/>
    </row>
    <row r="586" spans="2:7" ht="16">
      <c r="C586" s="7" t="s">
        <v>131</v>
      </c>
      <c r="D586" s="6"/>
      <c r="E586" s="5"/>
      <c r="F586" s="25"/>
    </row>
    <row r="587" spans="2:7">
      <c r="C587" s="5"/>
      <c r="D587" s="6"/>
      <c r="E587" s="5"/>
      <c r="F587" s="25"/>
    </row>
    <row r="588" spans="2:7" ht="16">
      <c r="C588" s="7" t="s">
        <v>132</v>
      </c>
      <c r="D588" s="6"/>
      <c r="E588" s="5"/>
      <c r="F588" s="25"/>
    </row>
    <row r="589" spans="2:7">
      <c r="C589" s="5"/>
      <c r="D589" s="6"/>
      <c r="E589" s="5"/>
      <c r="F589" s="25"/>
    </row>
    <row r="590" spans="2:7" ht="16">
      <c r="B590" s="1">
        <v>8</v>
      </c>
      <c r="C590" s="5" t="s">
        <v>133</v>
      </c>
      <c r="D590" s="6" t="s">
        <v>17</v>
      </c>
      <c r="E590" s="5">
        <v>2</v>
      </c>
      <c r="F590" s="25"/>
      <c r="G590" s="11">
        <f>E590*F590</f>
        <v>0</v>
      </c>
    </row>
    <row r="591" spans="2:7">
      <c r="C591" s="5"/>
      <c r="D591" s="6"/>
      <c r="E591" s="5"/>
      <c r="F591" s="25"/>
    </row>
    <row r="592" spans="2:7" ht="16">
      <c r="C592" s="7" t="s">
        <v>134</v>
      </c>
      <c r="D592" s="6"/>
      <c r="E592" s="5"/>
      <c r="F592" s="25"/>
    </row>
    <row r="593" spans="2:7">
      <c r="C593" s="5"/>
      <c r="D593" s="6"/>
      <c r="E593" s="5"/>
      <c r="F593" s="25"/>
    </row>
    <row r="594" spans="2:7" ht="32">
      <c r="C594" s="7" t="s">
        <v>266</v>
      </c>
      <c r="D594" s="6"/>
      <c r="E594" s="5"/>
      <c r="F594" s="25"/>
    </row>
    <row r="595" spans="2:7">
      <c r="C595" s="5"/>
      <c r="D595" s="6"/>
      <c r="E595" s="5"/>
      <c r="F595" s="25"/>
    </row>
    <row r="596" spans="2:7" ht="32">
      <c r="C596" s="32" t="s">
        <v>135</v>
      </c>
      <c r="D596" s="6"/>
      <c r="E596" s="5"/>
      <c r="F596" s="25"/>
    </row>
    <row r="597" spans="2:7">
      <c r="C597" s="5"/>
      <c r="D597" s="6"/>
      <c r="E597" s="5"/>
      <c r="F597" s="25"/>
    </row>
    <row r="598" spans="2:7" ht="16">
      <c r="B598" s="1">
        <v>9</v>
      </c>
      <c r="C598" s="5" t="s">
        <v>267</v>
      </c>
      <c r="D598" s="6" t="s">
        <v>17</v>
      </c>
      <c r="E598" s="5">
        <v>2</v>
      </c>
      <c r="F598" s="25"/>
      <c r="G598" s="11">
        <f>E598*F598</f>
        <v>0</v>
      </c>
    </row>
    <row r="599" spans="2:7">
      <c r="C599" s="5"/>
      <c r="D599" s="6"/>
      <c r="E599" s="5"/>
      <c r="F599" s="25"/>
    </row>
    <row r="600" spans="2:7" ht="48">
      <c r="B600" s="1">
        <v>10</v>
      </c>
      <c r="C600" s="40" t="s">
        <v>268</v>
      </c>
      <c r="D600" s="6" t="s">
        <v>17</v>
      </c>
      <c r="E600" s="5">
        <v>2</v>
      </c>
      <c r="F600" s="25"/>
      <c r="G600" s="11">
        <f>E600*F600</f>
        <v>0</v>
      </c>
    </row>
    <row r="601" spans="2:7">
      <c r="C601" s="5"/>
      <c r="D601" s="6"/>
      <c r="E601" s="5"/>
      <c r="F601" s="25"/>
    </row>
    <row r="602" spans="2:7" ht="16">
      <c r="B602" s="1">
        <v>11</v>
      </c>
      <c r="C602" s="5" t="s">
        <v>269</v>
      </c>
      <c r="D602" s="6" t="s">
        <v>17</v>
      </c>
      <c r="E602" s="5">
        <v>2</v>
      </c>
      <c r="F602" s="25"/>
      <c r="G602" s="11">
        <f>E602*F602</f>
        <v>0</v>
      </c>
    </row>
    <row r="603" spans="2:7">
      <c r="C603" s="5"/>
      <c r="D603" s="6"/>
      <c r="E603" s="5"/>
      <c r="F603" s="25"/>
    </row>
    <row r="604" spans="2:7" ht="32">
      <c r="B604" s="1">
        <v>12</v>
      </c>
      <c r="C604" s="5" t="s">
        <v>252</v>
      </c>
      <c r="D604" s="6" t="s">
        <v>17</v>
      </c>
      <c r="E604" s="5">
        <v>2</v>
      </c>
      <c r="F604" s="25"/>
      <c r="G604" s="11">
        <f>E604*F604</f>
        <v>0</v>
      </c>
    </row>
    <row r="605" spans="2:7">
      <c r="C605" s="5"/>
      <c r="D605" s="6"/>
      <c r="E605" s="5"/>
      <c r="F605" s="25"/>
    </row>
    <row r="606" spans="2:7" ht="16">
      <c r="B606" s="1">
        <v>13</v>
      </c>
      <c r="C606" s="5" t="s">
        <v>270</v>
      </c>
      <c r="D606" s="6" t="s">
        <v>17</v>
      </c>
      <c r="E606" s="5">
        <v>2</v>
      </c>
      <c r="F606" s="25"/>
      <c r="G606" s="11">
        <f>E606*F606</f>
        <v>0</v>
      </c>
    </row>
    <row r="607" spans="2:7">
      <c r="C607" s="5"/>
      <c r="D607" s="6"/>
      <c r="E607" s="5"/>
      <c r="F607" s="25"/>
    </row>
    <row r="608" spans="2:7" ht="48">
      <c r="B608" s="1">
        <v>14</v>
      </c>
      <c r="C608" s="5" t="s">
        <v>379</v>
      </c>
      <c r="D608" s="6" t="s">
        <v>17</v>
      </c>
      <c r="E608" s="5">
        <v>2</v>
      </c>
      <c r="F608" s="25"/>
      <c r="G608" s="11">
        <f>E608*F608</f>
        <v>0</v>
      </c>
    </row>
    <row r="609" spans="2:7">
      <c r="C609" s="5"/>
      <c r="D609" s="6"/>
      <c r="E609" s="5"/>
      <c r="F609" s="25"/>
    </row>
    <row r="610" spans="2:7" ht="48">
      <c r="B610" s="1">
        <v>15</v>
      </c>
      <c r="C610" s="5" t="s">
        <v>380</v>
      </c>
      <c r="D610" s="6" t="s">
        <v>17</v>
      </c>
      <c r="E610" s="5">
        <v>2</v>
      </c>
      <c r="F610" s="25"/>
      <c r="G610" s="11">
        <f>E610*F610</f>
        <v>0</v>
      </c>
    </row>
    <row r="611" spans="2:7">
      <c r="C611" s="5"/>
      <c r="D611" s="6"/>
      <c r="E611" s="5"/>
      <c r="F611" s="25"/>
    </row>
    <row r="612" spans="2:7" ht="16">
      <c r="C612" s="7" t="s">
        <v>136</v>
      </c>
      <c r="D612" s="6"/>
      <c r="E612" s="5"/>
      <c r="F612" s="25"/>
    </row>
    <row r="613" spans="2:7">
      <c r="C613" s="5"/>
      <c r="D613" s="6"/>
      <c r="E613" s="5"/>
      <c r="F613" s="25"/>
    </row>
    <row r="614" spans="2:7" ht="16">
      <c r="C614" s="32" t="s">
        <v>137</v>
      </c>
      <c r="D614" s="6"/>
      <c r="E614" s="5"/>
      <c r="F614" s="25"/>
    </row>
    <row r="615" spans="2:7">
      <c r="C615" s="5"/>
      <c r="D615" s="6"/>
      <c r="E615" s="5"/>
      <c r="F615" s="25"/>
    </row>
    <row r="616" spans="2:7" ht="16">
      <c r="B616" s="1">
        <v>16</v>
      </c>
      <c r="C616" s="5" t="s">
        <v>138</v>
      </c>
      <c r="D616" s="6" t="s">
        <v>9</v>
      </c>
      <c r="E616" s="5">
        <v>50</v>
      </c>
      <c r="F616" s="25"/>
      <c r="G616" s="11">
        <f>E616*F616</f>
        <v>0</v>
      </c>
    </row>
    <row r="617" spans="2:7">
      <c r="C617" s="5"/>
      <c r="D617" s="6"/>
      <c r="E617" s="5"/>
      <c r="F617" s="25"/>
    </row>
    <row r="618" spans="2:7" ht="16">
      <c r="B618" s="1">
        <v>17</v>
      </c>
      <c r="C618" s="5" t="s">
        <v>139</v>
      </c>
      <c r="D618" s="6" t="s">
        <v>9</v>
      </c>
      <c r="E618" s="5">
        <v>35</v>
      </c>
      <c r="F618" s="25"/>
      <c r="G618" s="11">
        <f>E618*F618</f>
        <v>0</v>
      </c>
    </row>
    <row r="619" spans="2:7">
      <c r="C619" s="5"/>
      <c r="D619" s="6"/>
      <c r="E619" s="5"/>
      <c r="F619" s="25"/>
    </row>
    <row r="620" spans="2:7" ht="16">
      <c r="C620" s="32" t="s">
        <v>124</v>
      </c>
      <c r="D620" s="6"/>
      <c r="E620" s="5"/>
      <c r="F620" s="25"/>
    </row>
    <row r="621" spans="2:7">
      <c r="C621" s="5"/>
      <c r="D621" s="6"/>
      <c r="E621" s="5"/>
      <c r="F621" s="25"/>
    </row>
    <row r="622" spans="2:7" ht="16">
      <c r="B622" s="1">
        <v>18</v>
      </c>
      <c r="C622" s="5" t="s">
        <v>140</v>
      </c>
      <c r="D622" s="6" t="s">
        <v>17</v>
      </c>
      <c r="E622" s="5">
        <v>3</v>
      </c>
      <c r="F622" s="25"/>
      <c r="G622" s="11">
        <f>E622*F622</f>
        <v>0</v>
      </c>
    </row>
    <row r="623" spans="2:7">
      <c r="C623" s="5"/>
      <c r="D623" s="6"/>
      <c r="E623" s="5"/>
      <c r="F623" s="25"/>
    </row>
    <row r="624" spans="2:7" ht="16">
      <c r="B624" s="1">
        <v>19</v>
      </c>
      <c r="C624" s="5" t="s">
        <v>141</v>
      </c>
      <c r="D624" s="6" t="s">
        <v>17</v>
      </c>
      <c r="E624" s="5">
        <v>3</v>
      </c>
      <c r="F624" s="25"/>
      <c r="G624" s="11">
        <f>E624*F624</f>
        <v>0</v>
      </c>
    </row>
    <row r="625" spans="2:7">
      <c r="C625" s="5"/>
      <c r="D625" s="6"/>
      <c r="E625" s="5"/>
      <c r="F625" s="25"/>
    </row>
    <row r="626" spans="2:7" ht="16">
      <c r="B626" s="1">
        <v>20</v>
      </c>
      <c r="C626" s="5" t="s">
        <v>142</v>
      </c>
      <c r="D626" s="6" t="s">
        <v>17</v>
      </c>
      <c r="E626" s="5">
        <v>10</v>
      </c>
      <c r="F626" s="25"/>
      <c r="G626" s="11">
        <f>E626*F626</f>
        <v>0</v>
      </c>
    </row>
    <row r="627" spans="2:7">
      <c r="C627" s="5"/>
      <c r="D627" s="6"/>
      <c r="E627" s="5"/>
      <c r="F627" s="25"/>
    </row>
    <row r="628" spans="2:7" ht="16">
      <c r="B628" s="1">
        <v>21</v>
      </c>
      <c r="C628" s="5" t="s">
        <v>125</v>
      </c>
      <c r="D628" s="6" t="s">
        <v>17</v>
      </c>
      <c r="E628" s="5">
        <v>5</v>
      </c>
      <c r="F628" s="25"/>
      <c r="G628" s="11">
        <f>E628*F628</f>
        <v>0</v>
      </c>
    </row>
    <row r="629" spans="2:7">
      <c r="C629" s="5"/>
      <c r="D629" s="6"/>
      <c r="E629" s="5"/>
      <c r="F629" s="25"/>
    </row>
    <row r="630" spans="2:7" ht="16">
      <c r="B630" s="1">
        <v>22</v>
      </c>
      <c r="C630" s="5" t="s">
        <v>143</v>
      </c>
      <c r="D630" s="6" t="s">
        <v>17</v>
      </c>
      <c r="E630" s="5">
        <v>1</v>
      </c>
      <c r="F630" s="25"/>
      <c r="G630" s="11">
        <f>E630*F630</f>
        <v>0</v>
      </c>
    </row>
    <row r="631" spans="2:7">
      <c r="C631" s="5"/>
      <c r="D631" s="6"/>
      <c r="E631" s="5"/>
      <c r="F631" s="25"/>
    </row>
    <row r="632" spans="2:7" ht="16">
      <c r="B632" s="1">
        <v>23</v>
      </c>
      <c r="C632" s="5" t="s">
        <v>126</v>
      </c>
      <c r="D632" s="6" t="s">
        <v>17</v>
      </c>
      <c r="E632" s="5">
        <v>1</v>
      </c>
      <c r="F632" s="25"/>
      <c r="G632" s="11">
        <f>E632*F632</f>
        <v>0</v>
      </c>
    </row>
    <row r="633" spans="2:7">
      <c r="C633" s="5"/>
      <c r="D633" s="6"/>
      <c r="E633" s="5"/>
      <c r="F633" s="25"/>
    </row>
    <row r="634" spans="2:7" ht="16">
      <c r="B634" s="1">
        <v>24</v>
      </c>
      <c r="C634" s="5" t="s">
        <v>144</v>
      </c>
      <c r="D634" s="6" t="s">
        <v>17</v>
      </c>
      <c r="E634" s="5">
        <v>1</v>
      </c>
      <c r="F634" s="25"/>
      <c r="G634" s="11">
        <f>E634*F634</f>
        <v>0</v>
      </c>
    </row>
    <row r="635" spans="2:7">
      <c r="C635" s="5"/>
      <c r="D635" s="6"/>
      <c r="E635" s="5"/>
      <c r="F635" s="25"/>
    </row>
    <row r="636" spans="2:7" ht="16">
      <c r="B636" s="1">
        <v>25</v>
      </c>
      <c r="C636" s="5" t="s">
        <v>145</v>
      </c>
      <c r="D636" s="6" t="s">
        <v>17</v>
      </c>
      <c r="E636" s="5">
        <v>1</v>
      </c>
      <c r="F636" s="25"/>
      <c r="G636" s="11">
        <f>E636*F636</f>
        <v>0</v>
      </c>
    </row>
    <row r="637" spans="2:7">
      <c r="C637" s="5"/>
      <c r="D637" s="6"/>
      <c r="E637" s="5"/>
      <c r="F637" s="25"/>
    </row>
    <row r="638" spans="2:7" ht="16">
      <c r="B638" s="1">
        <v>26</v>
      </c>
      <c r="C638" s="5" t="s">
        <v>146</v>
      </c>
      <c r="D638" s="6" t="s">
        <v>17</v>
      </c>
      <c r="E638" s="5">
        <v>2</v>
      </c>
      <c r="F638" s="25"/>
      <c r="G638" s="11">
        <f>E638*F638</f>
        <v>0</v>
      </c>
    </row>
    <row r="639" spans="2:7">
      <c r="C639" s="5"/>
      <c r="D639" s="6"/>
      <c r="E639" s="5"/>
      <c r="F639" s="25"/>
    </row>
    <row r="640" spans="2:7" ht="16">
      <c r="B640" s="1">
        <v>27</v>
      </c>
      <c r="C640" s="5" t="s">
        <v>127</v>
      </c>
      <c r="D640" s="6" t="s">
        <v>17</v>
      </c>
      <c r="E640" s="5">
        <v>2</v>
      </c>
      <c r="F640" s="25"/>
      <c r="G640" s="11">
        <f>E640*F640</f>
        <v>0</v>
      </c>
    </row>
    <row r="641" spans="2:7">
      <c r="C641" s="5"/>
      <c r="D641" s="6"/>
      <c r="E641" s="5"/>
      <c r="F641" s="25"/>
    </row>
    <row r="642" spans="2:7" ht="16">
      <c r="B642" s="1">
        <v>28</v>
      </c>
      <c r="C642" s="5" t="s">
        <v>147</v>
      </c>
      <c r="D642" s="6" t="s">
        <v>17</v>
      </c>
      <c r="E642" s="5">
        <v>5</v>
      </c>
      <c r="F642" s="25"/>
      <c r="G642" s="11">
        <f>E642*F642</f>
        <v>0</v>
      </c>
    </row>
    <row r="643" spans="2:7">
      <c r="C643" s="5"/>
      <c r="D643" s="6"/>
      <c r="E643" s="5"/>
      <c r="F643" s="25"/>
    </row>
    <row r="644" spans="2:7" ht="16">
      <c r="B644" s="1">
        <v>29</v>
      </c>
      <c r="C644" s="5" t="s">
        <v>148</v>
      </c>
      <c r="D644" s="6" t="s">
        <v>17</v>
      </c>
      <c r="E644" s="5">
        <v>2</v>
      </c>
      <c r="F644" s="25"/>
      <c r="G644" s="11">
        <f>E644*F644</f>
        <v>0</v>
      </c>
    </row>
    <row r="645" spans="2:7">
      <c r="C645" s="5"/>
      <c r="D645" s="6"/>
      <c r="E645" s="5"/>
      <c r="F645" s="25"/>
    </row>
    <row r="646" spans="2:7" ht="16">
      <c r="B646" s="1">
        <v>30</v>
      </c>
      <c r="C646" s="5" t="s">
        <v>149</v>
      </c>
      <c r="D646" s="6" t="s">
        <v>17</v>
      </c>
      <c r="E646" s="5">
        <v>2</v>
      </c>
      <c r="F646" s="25"/>
      <c r="G646" s="11">
        <f>E646*F646</f>
        <v>0</v>
      </c>
    </row>
    <row r="647" spans="2:7">
      <c r="C647" s="5"/>
      <c r="D647" s="6"/>
      <c r="E647" s="5"/>
      <c r="F647" s="25"/>
    </row>
    <row r="648" spans="2:7" ht="16">
      <c r="C648" s="7" t="s">
        <v>150</v>
      </c>
      <c r="D648" s="6"/>
      <c r="E648" s="5"/>
      <c r="F648" s="25"/>
    </row>
    <row r="649" spans="2:7">
      <c r="C649" s="5"/>
      <c r="D649" s="6"/>
      <c r="E649" s="5"/>
      <c r="F649" s="25"/>
    </row>
    <row r="650" spans="2:7" ht="16">
      <c r="C650" s="32" t="s">
        <v>151</v>
      </c>
      <c r="D650" s="6"/>
      <c r="E650" s="5"/>
      <c r="F650" s="25"/>
    </row>
    <row r="651" spans="2:7">
      <c r="C651" s="5"/>
      <c r="D651" s="6"/>
      <c r="E651" s="5"/>
      <c r="F651" s="25"/>
    </row>
    <row r="652" spans="2:7" ht="16">
      <c r="B652" s="1">
        <v>31</v>
      </c>
      <c r="C652" s="5" t="s">
        <v>152</v>
      </c>
      <c r="D652" s="6" t="s">
        <v>17</v>
      </c>
      <c r="E652" s="5">
        <v>5</v>
      </c>
      <c r="F652" s="25"/>
      <c r="G652" s="11">
        <f>E652*F652</f>
        <v>0</v>
      </c>
    </row>
    <row r="653" spans="2:7">
      <c r="C653" s="5"/>
      <c r="D653" s="6"/>
      <c r="E653" s="5"/>
      <c r="F653" s="25"/>
    </row>
    <row r="654" spans="2:7" ht="16">
      <c r="B654" s="1">
        <v>32</v>
      </c>
      <c r="C654" s="5" t="s">
        <v>153</v>
      </c>
      <c r="D654" s="6" t="s">
        <v>17</v>
      </c>
      <c r="E654" s="5">
        <v>5</v>
      </c>
      <c r="F654" s="25"/>
      <c r="G654" s="11">
        <f>E654*F654</f>
        <v>0</v>
      </c>
    </row>
    <row r="655" spans="2:7">
      <c r="C655" s="5"/>
      <c r="D655" s="6"/>
      <c r="E655" s="5"/>
      <c r="F655" s="25"/>
    </row>
    <row r="656" spans="2:7" ht="16">
      <c r="C656" s="7" t="s">
        <v>154</v>
      </c>
      <c r="D656" s="6"/>
      <c r="E656" s="5"/>
      <c r="F656" s="25"/>
    </row>
    <row r="657" spans="2:7">
      <c r="C657" s="5"/>
      <c r="D657" s="6"/>
      <c r="E657" s="5"/>
      <c r="F657" s="25"/>
    </row>
    <row r="658" spans="2:7" ht="16">
      <c r="C658" s="32" t="s">
        <v>155</v>
      </c>
      <c r="D658" s="6"/>
      <c r="E658" s="5"/>
      <c r="F658" s="25"/>
    </row>
    <row r="659" spans="2:7">
      <c r="C659" s="5"/>
      <c r="D659" s="6"/>
      <c r="E659" s="5"/>
      <c r="F659" s="25"/>
    </row>
    <row r="660" spans="2:7" ht="16">
      <c r="B660" s="1">
        <v>33</v>
      </c>
      <c r="C660" s="5" t="s">
        <v>156</v>
      </c>
      <c r="D660" s="6" t="s">
        <v>9</v>
      </c>
      <c r="E660" s="5">
        <v>50</v>
      </c>
      <c r="F660" s="25"/>
      <c r="G660" s="11">
        <f>E660*F660</f>
        <v>0</v>
      </c>
    </row>
    <row r="661" spans="2:7">
      <c r="C661" s="5"/>
      <c r="D661" s="6"/>
      <c r="E661" s="5"/>
      <c r="F661" s="25"/>
    </row>
    <row r="662" spans="2:7" ht="16">
      <c r="B662" s="1">
        <v>34</v>
      </c>
      <c r="C662" s="5" t="s">
        <v>157</v>
      </c>
      <c r="D662" s="6" t="s">
        <v>9</v>
      </c>
      <c r="E662" s="5">
        <v>30</v>
      </c>
      <c r="F662" s="25"/>
      <c r="G662" s="11">
        <f>E662*F662</f>
        <v>0</v>
      </c>
    </row>
    <row r="663" spans="2:7">
      <c r="C663" s="5"/>
      <c r="D663" s="6"/>
      <c r="E663" s="5"/>
      <c r="F663" s="25"/>
    </row>
    <row r="664" spans="2:7" ht="16">
      <c r="C664" s="32" t="s">
        <v>158</v>
      </c>
      <c r="D664" s="6"/>
      <c r="E664" s="5"/>
      <c r="F664" s="25"/>
    </row>
    <row r="665" spans="2:7">
      <c r="C665" s="5"/>
      <c r="D665" s="6"/>
      <c r="E665" s="5"/>
      <c r="F665" s="25"/>
    </row>
    <row r="666" spans="2:7" ht="16">
      <c r="B666" s="1">
        <v>35</v>
      </c>
      <c r="C666" s="5" t="s">
        <v>159</v>
      </c>
      <c r="D666" s="6" t="s">
        <v>17</v>
      </c>
      <c r="E666" s="5">
        <v>15</v>
      </c>
      <c r="F666" s="25"/>
      <c r="G666" s="11">
        <f>E666*F666</f>
        <v>0</v>
      </c>
    </row>
    <row r="667" spans="2:7">
      <c r="C667" s="5"/>
      <c r="D667" s="6"/>
      <c r="E667" s="5"/>
      <c r="F667" s="25"/>
      <c r="G667" s="11">
        <f>E667*F667</f>
        <v>0</v>
      </c>
    </row>
    <row r="668" spans="2:7" ht="16">
      <c r="B668" s="1">
        <v>36</v>
      </c>
      <c r="C668" s="5" t="s">
        <v>160</v>
      </c>
      <c r="D668" s="6" t="s">
        <v>17</v>
      </c>
      <c r="E668" s="5">
        <v>15</v>
      </c>
      <c r="F668" s="25"/>
      <c r="G668" s="11">
        <f>E668*F668</f>
        <v>0</v>
      </c>
    </row>
    <row r="669" spans="2:7">
      <c r="C669" s="5"/>
      <c r="D669" s="6"/>
      <c r="E669" s="5"/>
      <c r="F669" s="25"/>
    </row>
    <row r="670" spans="2:7" ht="16">
      <c r="C670" s="32" t="s">
        <v>161</v>
      </c>
      <c r="D670" s="6"/>
      <c r="E670" s="5"/>
      <c r="F670" s="25"/>
    </row>
    <row r="671" spans="2:7">
      <c r="C671" s="5"/>
      <c r="D671" s="6"/>
      <c r="E671" s="5"/>
      <c r="F671" s="25"/>
    </row>
    <row r="672" spans="2:7" ht="16">
      <c r="B672" s="1">
        <v>37</v>
      </c>
      <c r="C672" s="5" t="s">
        <v>159</v>
      </c>
      <c r="D672" s="6" t="s">
        <v>17</v>
      </c>
      <c r="E672" s="5">
        <v>10</v>
      </c>
      <c r="F672" s="25"/>
      <c r="G672" s="11">
        <f>E672*F672</f>
        <v>0</v>
      </c>
    </row>
    <row r="673" spans="2:7">
      <c r="C673" s="5"/>
      <c r="D673" s="6"/>
      <c r="E673" s="5"/>
      <c r="F673" s="25"/>
    </row>
    <row r="674" spans="2:7" ht="16">
      <c r="B674" s="1">
        <v>38</v>
      </c>
      <c r="C674" s="5" t="s">
        <v>160</v>
      </c>
      <c r="D674" s="6" t="s">
        <v>17</v>
      </c>
      <c r="E674" s="5">
        <v>15</v>
      </c>
      <c r="F674" s="25"/>
      <c r="G674" s="11">
        <f>E674*F674</f>
        <v>0</v>
      </c>
    </row>
    <row r="675" spans="2:7">
      <c r="C675" s="5"/>
      <c r="D675" s="6"/>
      <c r="E675" s="5"/>
      <c r="F675" s="25"/>
    </row>
    <row r="676" spans="2:7" ht="16">
      <c r="C676" s="32" t="s">
        <v>162</v>
      </c>
      <c r="D676" s="6"/>
      <c r="E676" s="5"/>
      <c r="F676" s="25"/>
    </row>
    <row r="677" spans="2:7">
      <c r="C677" s="5"/>
      <c r="D677" s="6"/>
      <c r="E677" s="5"/>
      <c r="F677" s="25"/>
    </row>
    <row r="678" spans="2:7" ht="16">
      <c r="B678" s="1">
        <v>39</v>
      </c>
      <c r="C678" s="5" t="s">
        <v>159</v>
      </c>
      <c r="D678" s="6" t="s">
        <v>17</v>
      </c>
      <c r="E678" s="5">
        <v>10</v>
      </c>
      <c r="F678" s="25"/>
      <c r="G678" s="11">
        <f>E678*F678</f>
        <v>0</v>
      </c>
    </row>
    <row r="679" spans="2:7">
      <c r="C679" s="5"/>
      <c r="D679" s="6"/>
      <c r="E679" s="5"/>
      <c r="F679" s="25"/>
    </row>
    <row r="680" spans="2:7" ht="16">
      <c r="B680" s="1">
        <v>40</v>
      </c>
      <c r="C680" s="5" t="s">
        <v>160</v>
      </c>
      <c r="D680" s="6" t="s">
        <v>17</v>
      </c>
      <c r="E680" s="5">
        <v>15</v>
      </c>
      <c r="F680" s="25"/>
      <c r="G680" s="11">
        <f>E680*F680</f>
        <v>0</v>
      </c>
    </row>
    <row r="681" spans="2:7">
      <c r="C681" s="5"/>
      <c r="D681" s="6"/>
      <c r="E681" s="5"/>
      <c r="F681" s="25"/>
    </row>
    <row r="682" spans="2:7" ht="16">
      <c r="C682" s="32" t="s">
        <v>163</v>
      </c>
      <c r="D682" s="6"/>
      <c r="E682" s="5"/>
      <c r="F682" s="25"/>
    </row>
    <row r="683" spans="2:7">
      <c r="C683" s="5"/>
      <c r="D683" s="6"/>
      <c r="E683" s="5"/>
      <c r="F683" s="25"/>
    </row>
    <row r="684" spans="2:7" ht="16">
      <c r="B684" s="1">
        <v>41</v>
      </c>
      <c r="C684" s="5" t="s">
        <v>159</v>
      </c>
      <c r="D684" s="6" t="s">
        <v>17</v>
      </c>
      <c r="E684" s="5">
        <v>10</v>
      </c>
      <c r="F684" s="25"/>
      <c r="G684" s="11">
        <f>E684*F684</f>
        <v>0</v>
      </c>
    </row>
    <row r="685" spans="2:7">
      <c r="C685" s="5"/>
      <c r="D685" s="6"/>
      <c r="E685" s="5"/>
      <c r="F685" s="25"/>
    </row>
    <row r="686" spans="2:7" ht="16">
      <c r="B686" s="1">
        <v>42</v>
      </c>
      <c r="C686" s="5" t="s">
        <v>160</v>
      </c>
      <c r="D686" s="6" t="s">
        <v>17</v>
      </c>
      <c r="E686" s="5">
        <v>15</v>
      </c>
      <c r="F686" s="25"/>
      <c r="G686" s="11">
        <f>E686*F686</f>
        <v>0</v>
      </c>
    </row>
    <row r="687" spans="2:7">
      <c r="C687" s="5"/>
      <c r="D687" s="6"/>
      <c r="E687" s="5"/>
      <c r="F687" s="25"/>
    </row>
    <row r="688" spans="2:7" ht="16">
      <c r="C688" s="32" t="s">
        <v>164</v>
      </c>
      <c r="D688" s="6"/>
      <c r="E688" s="5"/>
      <c r="F688" s="25"/>
    </row>
    <row r="689" spans="2:7">
      <c r="C689" s="5"/>
      <c r="D689" s="6"/>
      <c r="E689" s="5"/>
      <c r="F689" s="25"/>
    </row>
    <row r="690" spans="2:7" ht="16">
      <c r="B690" s="1">
        <v>43</v>
      </c>
      <c r="C690" s="5" t="s">
        <v>165</v>
      </c>
      <c r="D690" s="6" t="s">
        <v>9</v>
      </c>
      <c r="E690" s="5">
        <v>50</v>
      </c>
      <c r="F690" s="25"/>
      <c r="G690" s="11">
        <f>E690*F690</f>
        <v>0</v>
      </c>
    </row>
    <row r="691" spans="2:7">
      <c r="C691" s="5"/>
      <c r="D691" s="6"/>
      <c r="E691" s="5"/>
      <c r="F691" s="25"/>
    </row>
    <row r="692" spans="2:7" ht="16">
      <c r="C692" s="7" t="s">
        <v>166</v>
      </c>
      <c r="D692" s="6"/>
      <c r="E692" s="5"/>
      <c r="F692" s="25"/>
    </row>
    <row r="693" spans="2:7">
      <c r="C693" s="5"/>
      <c r="D693" s="6"/>
      <c r="E693" s="5"/>
      <c r="F693" s="25"/>
    </row>
    <row r="694" spans="2:7" ht="16">
      <c r="B694" s="1">
        <v>44</v>
      </c>
      <c r="C694" s="5" t="s">
        <v>167</v>
      </c>
      <c r="D694" s="6" t="s">
        <v>17</v>
      </c>
      <c r="E694" s="5">
        <v>5</v>
      </c>
      <c r="F694" s="25"/>
      <c r="G694" s="11">
        <f>E694*F694</f>
        <v>0</v>
      </c>
    </row>
    <row r="695" spans="2:7">
      <c r="C695" s="5"/>
      <c r="D695" s="6"/>
      <c r="E695" s="5"/>
      <c r="F695" s="25"/>
    </row>
    <row r="696" spans="2:7" ht="16">
      <c r="C696" s="7" t="s">
        <v>168</v>
      </c>
      <c r="D696" s="6"/>
      <c r="E696" s="5"/>
      <c r="F696" s="25"/>
    </row>
    <row r="697" spans="2:7">
      <c r="C697" s="5"/>
      <c r="D697" s="6"/>
      <c r="E697" s="5"/>
      <c r="F697" s="25"/>
    </row>
    <row r="698" spans="2:7" ht="32">
      <c r="B698" s="1">
        <v>45</v>
      </c>
      <c r="C698" s="5" t="s">
        <v>169</v>
      </c>
      <c r="D698" s="6" t="s">
        <v>17</v>
      </c>
      <c r="E698" s="5">
        <v>3</v>
      </c>
      <c r="F698" s="25"/>
      <c r="G698" s="11">
        <f>E698*F698</f>
        <v>0</v>
      </c>
    </row>
    <row r="699" spans="2:7">
      <c r="C699" s="5"/>
      <c r="D699" s="6"/>
      <c r="E699" s="5"/>
      <c r="F699" s="25"/>
    </row>
    <row r="700" spans="2:7" ht="16">
      <c r="B700" s="1">
        <v>46</v>
      </c>
      <c r="C700" s="5" t="s">
        <v>170</v>
      </c>
      <c r="D700" s="6" t="s">
        <v>17</v>
      </c>
      <c r="E700" s="5">
        <v>3</v>
      </c>
      <c r="F700" s="25"/>
      <c r="G700" s="11">
        <f>E700*F700</f>
        <v>0</v>
      </c>
    </row>
    <row r="701" spans="2:7">
      <c r="C701" s="5"/>
      <c r="D701" s="6"/>
      <c r="E701" s="5"/>
      <c r="F701" s="25"/>
    </row>
    <row r="702" spans="2:7" ht="32">
      <c r="B702" s="1">
        <v>47</v>
      </c>
      <c r="C702" s="5" t="s">
        <v>171</v>
      </c>
      <c r="D702" s="6" t="s">
        <v>17</v>
      </c>
      <c r="E702" s="5">
        <v>2</v>
      </c>
      <c r="F702" s="25"/>
      <c r="G702" s="11">
        <f>E702*F702</f>
        <v>0</v>
      </c>
    </row>
    <row r="703" spans="2:7">
      <c r="C703" s="5"/>
      <c r="D703" s="6"/>
      <c r="E703" s="5"/>
      <c r="F703" s="25"/>
    </row>
    <row r="704" spans="2:7" ht="32">
      <c r="B704" s="1">
        <v>48</v>
      </c>
      <c r="C704" s="5" t="s">
        <v>172</v>
      </c>
      <c r="D704" s="6" t="s">
        <v>17</v>
      </c>
      <c r="E704" s="5">
        <v>2</v>
      </c>
      <c r="F704" s="25"/>
      <c r="G704" s="11">
        <f>E704*F704</f>
        <v>0</v>
      </c>
    </row>
    <row r="705" spans="2:7">
      <c r="C705" s="5"/>
      <c r="D705" s="6"/>
      <c r="E705" s="5"/>
      <c r="F705" s="25"/>
    </row>
    <row r="706" spans="2:7" ht="32">
      <c r="B706" s="1">
        <v>49</v>
      </c>
      <c r="C706" s="5" t="s">
        <v>173</v>
      </c>
      <c r="D706" s="6" t="s">
        <v>17</v>
      </c>
      <c r="E706" s="5">
        <v>2</v>
      </c>
      <c r="F706" s="25"/>
      <c r="G706" s="11">
        <f>E706*F706</f>
        <v>0</v>
      </c>
    </row>
    <row r="707" spans="2:7">
      <c r="C707" s="5"/>
      <c r="D707" s="6"/>
      <c r="E707" s="5"/>
      <c r="F707" s="25"/>
    </row>
    <row r="708" spans="2:7" ht="32">
      <c r="B708" s="1">
        <v>50</v>
      </c>
      <c r="C708" s="5" t="s">
        <v>174</v>
      </c>
      <c r="D708" s="6" t="s">
        <v>17</v>
      </c>
      <c r="E708" s="5">
        <v>5</v>
      </c>
      <c r="F708" s="25"/>
      <c r="G708" s="11">
        <f>E708*F708</f>
        <v>0</v>
      </c>
    </row>
    <row r="709" spans="2:7">
      <c r="C709" s="5"/>
      <c r="D709" s="6"/>
      <c r="E709" s="5"/>
      <c r="F709" s="25"/>
    </row>
    <row r="710" spans="2:7" ht="64">
      <c r="B710" s="1">
        <v>51</v>
      </c>
      <c r="C710" s="5" t="s">
        <v>175</v>
      </c>
      <c r="D710" s="6" t="s">
        <v>17</v>
      </c>
      <c r="E710" s="5">
        <v>5</v>
      </c>
      <c r="F710" s="25"/>
      <c r="G710" s="11">
        <f>E710*F710</f>
        <v>0</v>
      </c>
    </row>
    <row r="711" spans="2:7">
      <c r="C711" s="5"/>
      <c r="D711" s="6"/>
      <c r="E711" s="5"/>
      <c r="F711" s="25"/>
    </row>
    <row r="712" spans="2:7" ht="32">
      <c r="B712" s="1">
        <v>52</v>
      </c>
      <c r="C712" s="5" t="s">
        <v>176</v>
      </c>
      <c r="D712" s="6" t="s">
        <v>17</v>
      </c>
      <c r="E712" s="5">
        <v>5</v>
      </c>
      <c r="F712" s="25"/>
      <c r="G712" s="11">
        <f>E712*F712</f>
        <v>0</v>
      </c>
    </row>
    <row r="713" spans="2:7">
      <c r="C713" s="5"/>
      <c r="D713" s="6"/>
      <c r="E713" s="5"/>
      <c r="F713" s="25"/>
    </row>
    <row r="714" spans="2:7" ht="32">
      <c r="B714" s="1">
        <v>53</v>
      </c>
      <c r="C714" s="5" t="s">
        <v>177</v>
      </c>
      <c r="D714" s="6" t="s">
        <v>17</v>
      </c>
      <c r="E714" s="5">
        <v>4</v>
      </c>
      <c r="F714" s="25"/>
      <c r="G714" s="11">
        <f>E714*F714</f>
        <v>0</v>
      </c>
    </row>
    <row r="715" spans="2:7">
      <c r="C715" s="5"/>
      <c r="D715" s="6"/>
      <c r="E715" s="5"/>
      <c r="F715" s="25"/>
    </row>
    <row r="716" spans="2:7" ht="32">
      <c r="B716" s="1">
        <v>54</v>
      </c>
      <c r="C716" s="5" t="s">
        <v>178</v>
      </c>
      <c r="D716" s="6" t="s">
        <v>17</v>
      </c>
      <c r="E716" s="5">
        <v>4</v>
      </c>
      <c r="F716" s="25"/>
      <c r="G716" s="11">
        <f>E716*F716</f>
        <v>0</v>
      </c>
    </row>
    <row r="717" spans="2:7">
      <c r="C717" s="5"/>
      <c r="D717" s="6"/>
      <c r="E717" s="5"/>
      <c r="F717" s="25"/>
    </row>
    <row r="718" spans="2:7" ht="48">
      <c r="B718" s="1">
        <v>55</v>
      </c>
      <c r="C718" s="5" t="s">
        <v>179</v>
      </c>
      <c r="D718" s="6" t="s">
        <v>17</v>
      </c>
      <c r="E718" s="5">
        <v>2</v>
      </c>
      <c r="F718" s="25"/>
      <c r="G718" s="11">
        <f>E718*F718</f>
        <v>0</v>
      </c>
    </row>
    <row r="719" spans="2:7">
      <c r="C719" s="5"/>
      <c r="D719" s="6"/>
      <c r="E719" s="5"/>
      <c r="F719" s="25"/>
    </row>
    <row r="720" spans="2:7" ht="16">
      <c r="C720" s="7" t="s">
        <v>180</v>
      </c>
      <c r="D720" s="6"/>
      <c r="E720" s="5"/>
      <c r="F720" s="25"/>
    </row>
    <row r="721" spans="2:7">
      <c r="C721" s="5"/>
      <c r="D721" s="6"/>
      <c r="E721" s="5"/>
      <c r="F721" s="25"/>
    </row>
    <row r="722" spans="2:7" ht="16">
      <c r="C722" s="32" t="s">
        <v>181</v>
      </c>
      <c r="D722" s="6"/>
      <c r="E722" s="5"/>
      <c r="F722" s="25"/>
    </row>
    <row r="723" spans="2:7">
      <c r="C723" s="5"/>
      <c r="D723" s="6"/>
      <c r="E723" s="5"/>
      <c r="F723" s="25"/>
    </row>
    <row r="724" spans="2:7" ht="64">
      <c r="B724" s="1">
        <v>56</v>
      </c>
      <c r="C724" s="5" t="s">
        <v>182</v>
      </c>
      <c r="D724" s="6" t="s">
        <v>17</v>
      </c>
      <c r="E724" s="5">
        <v>1</v>
      </c>
      <c r="F724" s="25"/>
      <c r="G724" s="11">
        <f>E724*F724</f>
        <v>0</v>
      </c>
    </row>
    <row r="725" spans="2:7">
      <c r="C725" s="5"/>
      <c r="D725" s="6"/>
      <c r="E725" s="5"/>
      <c r="F725" s="25"/>
    </row>
    <row r="726" spans="2:7" ht="16">
      <c r="C726" s="7" t="s">
        <v>183</v>
      </c>
      <c r="D726" s="6"/>
      <c r="E726" s="5"/>
      <c r="F726" s="25"/>
    </row>
    <row r="727" spans="2:7">
      <c r="C727" s="5"/>
      <c r="D727" s="6"/>
      <c r="E727" s="5"/>
      <c r="F727" s="25"/>
    </row>
    <row r="728" spans="2:7" ht="48">
      <c r="B728" s="1">
        <v>57</v>
      </c>
      <c r="C728" s="5" t="s">
        <v>184</v>
      </c>
      <c r="D728" s="6" t="s">
        <v>3</v>
      </c>
      <c r="E728" s="5">
        <v>1</v>
      </c>
      <c r="F728" s="25"/>
      <c r="G728" s="11">
        <f>E728*F728</f>
        <v>0</v>
      </c>
    </row>
    <row r="729" spans="2:7">
      <c r="C729" s="5"/>
      <c r="D729" s="6"/>
      <c r="E729" s="5"/>
      <c r="F729" s="25"/>
    </row>
    <row r="730" spans="2:7" ht="17" thickBot="1">
      <c r="C730" s="26" t="s">
        <v>221</v>
      </c>
      <c r="D730" s="33"/>
      <c r="E730" s="31"/>
      <c r="F730" s="34"/>
      <c r="G730" s="14">
        <f>SUM(G560:G729)</f>
        <v>0</v>
      </c>
    </row>
    <row r="731" spans="2:7" ht="16" thickTop="1">
      <c r="C731" s="5"/>
      <c r="D731" s="6"/>
      <c r="E731" s="5"/>
      <c r="F731" s="25"/>
    </row>
    <row r="732" spans="2:7" ht="16">
      <c r="C732" s="7" t="s">
        <v>185</v>
      </c>
      <c r="D732" s="6"/>
      <c r="E732" s="5"/>
      <c r="F732" s="25"/>
    </row>
    <row r="733" spans="2:7">
      <c r="C733" s="7"/>
      <c r="D733" s="6"/>
      <c r="E733" s="5"/>
      <c r="F733" s="25"/>
    </row>
    <row r="734" spans="2:7" ht="16">
      <c r="C734" s="7" t="s">
        <v>186</v>
      </c>
      <c r="D734" s="6"/>
      <c r="E734" s="5"/>
      <c r="F734" s="25"/>
    </row>
    <row r="735" spans="2:7">
      <c r="C735" s="5"/>
      <c r="D735" s="6"/>
      <c r="E735" s="5"/>
      <c r="F735" s="25"/>
    </row>
    <row r="736" spans="2:7" ht="48">
      <c r="C736" s="7" t="s">
        <v>187</v>
      </c>
      <c r="D736" s="6"/>
      <c r="E736" s="5"/>
      <c r="F736" s="25"/>
    </row>
    <row r="737" spans="2:7">
      <c r="C737" s="5"/>
      <c r="D737" s="6"/>
      <c r="E737" s="5"/>
      <c r="F737" s="25"/>
    </row>
    <row r="738" spans="2:7" ht="16">
      <c r="C738" s="7" t="s">
        <v>188</v>
      </c>
      <c r="D738" s="6"/>
      <c r="E738" s="5"/>
      <c r="F738" s="25"/>
    </row>
    <row r="739" spans="2:7">
      <c r="C739" s="5"/>
      <c r="D739" s="6"/>
      <c r="E739" s="5"/>
      <c r="F739" s="25"/>
    </row>
    <row r="740" spans="2:7" ht="32">
      <c r="C740" s="7" t="s">
        <v>189</v>
      </c>
      <c r="D740" s="6"/>
      <c r="E740" s="5"/>
      <c r="F740" s="25"/>
    </row>
    <row r="741" spans="2:7">
      <c r="C741" s="5"/>
      <c r="D741" s="6"/>
      <c r="E741" s="5"/>
      <c r="F741" s="25"/>
    </row>
    <row r="742" spans="2:7" ht="16">
      <c r="B742" s="1">
        <v>1</v>
      </c>
      <c r="C742" s="5" t="s">
        <v>271</v>
      </c>
      <c r="D742" s="6" t="s">
        <v>17</v>
      </c>
      <c r="E742" s="5">
        <v>4</v>
      </c>
      <c r="F742" s="25"/>
      <c r="G742" s="11">
        <f>E742*F742</f>
        <v>0</v>
      </c>
    </row>
    <row r="743" spans="2:7">
      <c r="C743" s="5"/>
      <c r="D743" s="6"/>
      <c r="E743" s="5"/>
      <c r="F743" s="25"/>
    </row>
    <row r="744" spans="2:7">
      <c r="C744" s="5"/>
      <c r="D744" s="6"/>
      <c r="E744" s="5"/>
      <c r="F744" s="25"/>
    </row>
    <row r="745" spans="2:7">
      <c r="C745" s="5"/>
      <c r="D745" s="6"/>
      <c r="E745" s="5"/>
      <c r="F745" s="25"/>
    </row>
    <row r="746" spans="2:7" ht="17" thickBot="1">
      <c r="C746" s="26" t="s">
        <v>221</v>
      </c>
      <c r="D746" s="27"/>
      <c r="E746" s="28"/>
      <c r="F746" s="29"/>
      <c r="G746" s="14">
        <f>SUM(G732:G745)</f>
        <v>0</v>
      </c>
    </row>
    <row r="747" spans="2:7" ht="16" thickTop="1">
      <c r="C747" s="5"/>
      <c r="D747" s="6"/>
      <c r="E747" s="5"/>
      <c r="F747" s="25"/>
    </row>
    <row r="748" spans="2:7" ht="16">
      <c r="C748" s="7" t="s">
        <v>190</v>
      </c>
      <c r="D748" s="6"/>
      <c r="E748" s="5"/>
      <c r="F748" s="25"/>
    </row>
    <row r="749" spans="2:7">
      <c r="C749" s="7"/>
      <c r="D749" s="6"/>
      <c r="E749" s="5"/>
      <c r="F749" s="25"/>
    </row>
    <row r="750" spans="2:7" ht="16">
      <c r="C750" s="7" t="s">
        <v>191</v>
      </c>
      <c r="D750" s="6"/>
      <c r="E750" s="5"/>
      <c r="F750" s="25"/>
    </row>
    <row r="751" spans="2:7">
      <c r="C751" s="7"/>
      <c r="D751" s="6"/>
      <c r="E751" s="5"/>
      <c r="F751" s="25"/>
    </row>
    <row r="752" spans="2:7">
      <c r="C752" s="5"/>
      <c r="D752" s="6"/>
      <c r="E752" s="5"/>
      <c r="F752" s="25"/>
    </row>
    <row r="753" spans="2:7" ht="16">
      <c r="C753" s="7" t="s">
        <v>193</v>
      </c>
      <c r="D753" s="6"/>
      <c r="E753" s="5"/>
      <c r="F753" s="25"/>
    </row>
    <row r="754" spans="2:7">
      <c r="C754" s="5"/>
      <c r="D754" s="6"/>
      <c r="E754" s="5"/>
      <c r="F754" s="25"/>
    </row>
    <row r="755" spans="2:7" ht="16">
      <c r="C755" s="32" t="s">
        <v>194</v>
      </c>
      <c r="D755" s="6"/>
      <c r="E755" s="5"/>
      <c r="F755" s="25"/>
    </row>
    <row r="756" spans="2:7">
      <c r="C756" s="5"/>
      <c r="D756" s="6"/>
      <c r="E756" s="5"/>
      <c r="F756" s="25"/>
    </row>
    <row r="757" spans="2:7" ht="16">
      <c r="B757" s="1">
        <v>1</v>
      </c>
      <c r="C757" s="5" t="s">
        <v>192</v>
      </c>
      <c r="D757" s="6" t="s">
        <v>12</v>
      </c>
      <c r="E757" s="5">
        <v>375</v>
      </c>
      <c r="F757" s="25"/>
      <c r="G757" s="11">
        <f>E757*F757</f>
        <v>0</v>
      </c>
    </row>
    <row r="758" spans="2:7">
      <c r="C758" s="5"/>
      <c r="D758" s="6"/>
      <c r="E758" s="5"/>
      <c r="F758" s="25"/>
    </row>
    <row r="759" spans="2:7" ht="16">
      <c r="C759" s="7" t="s">
        <v>194</v>
      </c>
      <c r="D759" s="6"/>
      <c r="E759" s="5"/>
      <c r="F759" s="25"/>
    </row>
    <row r="760" spans="2:7">
      <c r="C760" s="5"/>
      <c r="D760" s="6"/>
      <c r="E760" s="5"/>
      <c r="F760" s="25"/>
    </row>
    <row r="761" spans="2:7" ht="16">
      <c r="B761" s="1">
        <v>2</v>
      </c>
      <c r="C761" s="5" t="s">
        <v>195</v>
      </c>
      <c r="D761" s="6" t="s">
        <v>12</v>
      </c>
      <c r="E761" s="5">
        <v>20</v>
      </c>
      <c r="F761" s="25"/>
      <c r="G761" s="11">
        <f>E761*F761</f>
        <v>0</v>
      </c>
    </row>
    <row r="762" spans="2:7">
      <c r="C762" s="5"/>
      <c r="D762" s="6"/>
      <c r="E762" s="5"/>
      <c r="F762" s="25"/>
    </row>
    <row r="763" spans="2:7" ht="16">
      <c r="C763" s="7" t="s">
        <v>272</v>
      </c>
      <c r="D763" s="6"/>
      <c r="E763" s="5"/>
      <c r="F763" s="25"/>
    </row>
    <row r="764" spans="2:7">
      <c r="C764" s="5"/>
      <c r="D764" s="6"/>
      <c r="E764" s="5"/>
      <c r="F764" s="25"/>
    </row>
    <row r="765" spans="2:7" ht="16">
      <c r="C765" s="7" t="s">
        <v>196</v>
      </c>
      <c r="D765" s="6"/>
      <c r="E765" s="5"/>
      <c r="F765" s="25"/>
    </row>
    <row r="766" spans="2:7">
      <c r="C766" s="5"/>
      <c r="D766" s="6"/>
      <c r="E766" s="5"/>
      <c r="F766" s="25"/>
    </row>
    <row r="767" spans="2:7" ht="16">
      <c r="B767" s="1">
        <v>6</v>
      </c>
      <c r="C767" s="5" t="s">
        <v>197</v>
      </c>
      <c r="D767" s="6" t="s">
        <v>12</v>
      </c>
      <c r="E767" s="5">
        <v>131</v>
      </c>
      <c r="F767" s="25"/>
      <c r="G767" s="11">
        <f>E767*F767</f>
        <v>0</v>
      </c>
    </row>
    <row r="768" spans="2:7">
      <c r="C768" s="5"/>
      <c r="D768" s="6"/>
      <c r="E768" s="5"/>
      <c r="F768" s="25"/>
    </row>
    <row r="769" spans="2:7" ht="16">
      <c r="C769" s="7" t="s">
        <v>198</v>
      </c>
      <c r="D769" s="6"/>
      <c r="E769" s="5"/>
      <c r="F769" s="25"/>
    </row>
    <row r="770" spans="2:7">
      <c r="C770" s="5"/>
      <c r="D770" s="6"/>
      <c r="E770" s="5"/>
      <c r="F770" s="25"/>
    </row>
    <row r="771" spans="2:7" ht="32">
      <c r="C771" s="7" t="s">
        <v>199</v>
      </c>
      <c r="D771" s="6"/>
      <c r="E771" s="5"/>
      <c r="F771" s="25"/>
    </row>
    <row r="772" spans="2:7">
      <c r="C772" s="5"/>
      <c r="D772" s="6"/>
      <c r="E772" s="5"/>
      <c r="F772" s="25"/>
    </row>
    <row r="773" spans="2:7" ht="16">
      <c r="B773" s="1">
        <v>7</v>
      </c>
      <c r="C773" s="5" t="s">
        <v>200</v>
      </c>
      <c r="D773" s="6" t="s">
        <v>12</v>
      </c>
      <c r="E773" s="5">
        <v>10</v>
      </c>
      <c r="F773" s="25"/>
      <c r="G773" s="11">
        <f>E773*F773</f>
        <v>0</v>
      </c>
    </row>
    <row r="774" spans="2:7">
      <c r="C774" s="5"/>
      <c r="D774" s="6"/>
      <c r="E774" s="5"/>
      <c r="F774" s="25"/>
    </row>
    <row r="775" spans="2:7" ht="16">
      <c r="B775" s="1">
        <v>8</v>
      </c>
      <c r="C775" s="5" t="s">
        <v>201</v>
      </c>
      <c r="D775" s="6" t="s">
        <v>12</v>
      </c>
      <c r="E775" s="5">
        <v>3</v>
      </c>
      <c r="F775" s="25"/>
      <c r="G775" s="11">
        <f>E775*F775</f>
        <v>0</v>
      </c>
    </row>
    <row r="776" spans="2:7">
      <c r="C776" s="5"/>
      <c r="D776" s="6"/>
      <c r="E776" s="5"/>
      <c r="F776" s="25"/>
    </row>
    <row r="777" spans="2:7" ht="16">
      <c r="C777" s="7" t="s">
        <v>203</v>
      </c>
      <c r="D777" s="6"/>
      <c r="E777" s="5"/>
      <c r="F777" s="25"/>
    </row>
    <row r="778" spans="2:7">
      <c r="C778" s="5"/>
      <c r="D778" s="6"/>
      <c r="E778" s="5"/>
      <c r="F778" s="25"/>
    </row>
    <row r="779" spans="2:7" ht="32">
      <c r="C779" s="7" t="s">
        <v>204</v>
      </c>
      <c r="D779" s="6"/>
      <c r="E779" s="5"/>
      <c r="F779" s="25"/>
    </row>
    <row r="780" spans="2:7">
      <c r="C780" s="5"/>
      <c r="D780" s="6"/>
      <c r="E780" s="5"/>
      <c r="F780" s="25"/>
    </row>
    <row r="781" spans="2:7" ht="16">
      <c r="B781" s="1">
        <v>10</v>
      </c>
      <c r="C781" s="5" t="s">
        <v>202</v>
      </c>
      <c r="D781" s="6" t="s">
        <v>12</v>
      </c>
      <c r="E781" s="5">
        <v>19</v>
      </c>
      <c r="F781" s="25"/>
      <c r="G781" s="11">
        <f>E781*F781</f>
        <v>0</v>
      </c>
    </row>
    <row r="783" spans="2:7" ht="16" thickBot="1">
      <c r="C783" s="18" t="s">
        <v>221</v>
      </c>
      <c r="D783" s="21"/>
      <c r="E783" s="20"/>
      <c r="F783" s="14"/>
      <c r="G783" s="14">
        <f>SUM(G749:G782)</f>
        <v>0</v>
      </c>
    </row>
    <row r="784" spans="2:7" ht="16" thickTop="1"/>
    <row r="785" spans="2:10" ht="16">
      <c r="C785" s="7" t="s">
        <v>205</v>
      </c>
      <c r="D785" s="6"/>
      <c r="E785" s="5"/>
      <c r="F785" s="5"/>
      <c r="G785" s="5"/>
    </row>
    <row r="786" spans="2:10">
      <c r="C786" s="7"/>
      <c r="D786" s="6"/>
      <c r="E786" s="5"/>
      <c r="F786" s="5"/>
      <c r="G786" s="5"/>
    </row>
    <row r="787" spans="2:10" ht="16">
      <c r="C787" s="7" t="s">
        <v>206</v>
      </c>
      <c r="D787" s="6"/>
      <c r="E787" s="5"/>
      <c r="F787" s="5"/>
      <c r="G787" s="5"/>
    </row>
    <row r="788" spans="2:10">
      <c r="C788" s="7"/>
      <c r="D788" s="6"/>
      <c r="E788" s="5"/>
      <c r="F788" s="5"/>
      <c r="G788" s="5"/>
    </row>
    <row r="789" spans="2:10" ht="16">
      <c r="C789" s="7" t="s">
        <v>207</v>
      </c>
      <c r="D789" s="6"/>
      <c r="E789" s="5"/>
      <c r="F789" s="5"/>
      <c r="G789" s="5"/>
    </row>
    <row r="790" spans="2:10">
      <c r="C790" s="5"/>
      <c r="D790" s="6"/>
      <c r="E790" s="5"/>
      <c r="F790" s="5"/>
      <c r="G790" s="5"/>
    </row>
    <row r="791" spans="2:10" ht="16">
      <c r="C791" s="30" t="s">
        <v>208</v>
      </c>
      <c r="D791" s="6"/>
      <c r="E791" s="5"/>
      <c r="F791" s="5"/>
      <c r="G791" s="5"/>
    </row>
    <row r="792" spans="2:10">
      <c r="C792" s="5"/>
      <c r="D792" s="6"/>
      <c r="E792" s="5"/>
      <c r="F792" s="5"/>
      <c r="G792" s="5"/>
    </row>
    <row r="793" spans="2:10" ht="32">
      <c r="B793" s="1">
        <v>1</v>
      </c>
      <c r="C793" s="5" t="s">
        <v>393</v>
      </c>
      <c r="D793" s="6" t="s">
        <v>3</v>
      </c>
      <c r="E793" s="5"/>
      <c r="F793" s="38"/>
      <c r="G793" s="11">
        <v>100000</v>
      </c>
      <c r="J793" s="53"/>
    </row>
    <row r="794" spans="2:10">
      <c r="C794" s="5"/>
      <c r="D794" s="6"/>
      <c r="E794" s="5"/>
      <c r="F794" s="5"/>
      <c r="G794" s="5"/>
    </row>
    <row r="795" spans="2:10" ht="16">
      <c r="B795" s="1">
        <v>2</v>
      </c>
      <c r="C795" s="5" t="s">
        <v>209</v>
      </c>
      <c r="D795" s="6" t="s">
        <v>3</v>
      </c>
      <c r="E795" s="5"/>
      <c r="F795" s="38"/>
    </row>
    <row r="796" spans="2:10">
      <c r="C796" s="5"/>
      <c r="D796" s="6"/>
      <c r="E796" s="5"/>
      <c r="F796" s="5"/>
      <c r="G796" s="5"/>
    </row>
    <row r="797" spans="2:10" ht="16">
      <c r="B797" s="1">
        <v>3</v>
      </c>
      <c r="C797" s="5" t="s">
        <v>210</v>
      </c>
      <c r="D797" s="6" t="s">
        <v>3</v>
      </c>
      <c r="E797" s="5"/>
      <c r="F797" s="38"/>
      <c r="J797" s="53"/>
    </row>
    <row r="798" spans="2:10">
      <c r="C798" s="5"/>
      <c r="D798" s="6"/>
      <c r="E798" s="5"/>
      <c r="F798" s="5"/>
      <c r="G798" s="5"/>
    </row>
    <row r="799" spans="2:10">
      <c r="C799" s="5"/>
      <c r="D799" s="6"/>
      <c r="E799" s="5"/>
      <c r="F799" s="5"/>
      <c r="G799" s="5"/>
    </row>
    <row r="800" spans="2:10" ht="16">
      <c r="C800" s="30" t="s">
        <v>382</v>
      </c>
      <c r="D800" s="6"/>
      <c r="E800" s="5"/>
      <c r="F800" s="5"/>
      <c r="G800" s="5"/>
    </row>
    <row r="801" spans="2:9">
      <c r="C801" s="5"/>
      <c r="D801" s="6"/>
      <c r="E801" s="5"/>
      <c r="F801" s="5"/>
      <c r="G801" s="5"/>
    </row>
    <row r="802" spans="2:9" ht="32">
      <c r="B802" s="1">
        <v>4</v>
      </c>
      <c r="C802" s="5" t="s">
        <v>389</v>
      </c>
      <c r="D802" s="6" t="s">
        <v>3</v>
      </c>
      <c r="E802" s="5"/>
      <c r="F802" s="38"/>
      <c r="G802" s="11">
        <v>50000</v>
      </c>
    </row>
    <row r="803" spans="2:9">
      <c r="C803" s="5"/>
      <c r="D803" s="6"/>
      <c r="E803" s="5"/>
      <c r="F803" s="5"/>
      <c r="G803" s="5"/>
    </row>
    <row r="804" spans="2:9" ht="16">
      <c r="B804" s="1">
        <v>5</v>
      </c>
      <c r="C804" s="5" t="s">
        <v>209</v>
      </c>
      <c r="D804" s="6" t="s">
        <v>3</v>
      </c>
      <c r="E804" s="5"/>
      <c r="F804" s="38"/>
      <c r="I804" s="53"/>
    </row>
    <row r="805" spans="2:9">
      <c r="C805" s="5"/>
      <c r="D805" s="6"/>
      <c r="E805" s="5"/>
      <c r="F805" s="5"/>
      <c r="G805" s="5"/>
    </row>
    <row r="806" spans="2:9" ht="16">
      <c r="B806" s="1">
        <v>6</v>
      </c>
      <c r="C806" s="5" t="s">
        <v>210</v>
      </c>
      <c r="D806" s="6" t="s">
        <v>3</v>
      </c>
      <c r="E806" s="5"/>
      <c r="F806" s="38"/>
      <c r="I806" s="53"/>
    </row>
    <row r="807" spans="2:9">
      <c r="C807" s="5"/>
      <c r="D807" s="6"/>
      <c r="E807" s="5"/>
      <c r="F807" s="5"/>
      <c r="G807" s="5"/>
    </row>
    <row r="808" spans="2:9" ht="16">
      <c r="C808" s="30" t="s">
        <v>381</v>
      </c>
      <c r="D808" s="6"/>
      <c r="E808" s="5"/>
      <c r="F808" s="5"/>
      <c r="G808" s="5"/>
    </row>
    <row r="809" spans="2:9">
      <c r="C809" s="5"/>
      <c r="D809" s="6"/>
      <c r="E809" s="5"/>
      <c r="F809" s="5"/>
      <c r="G809" s="5"/>
    </row>
    <row r="810" spans="2:9" ht="32">
      <c r="B810" s="1">
        <v>7</v>
      </c>
      <c r="C810" s="5" t="s">
        <v>394</v>
      </c>
      <c r="D810" s="6" t="s">
        <v>3</v>
      </c>
      <c r="E810" s="5"/>
      <c r="F810" s="38"/>
      <c r="G810" s="11">
        <v>70000</v>
      </c>
    </row>
    <row r="811" spans="2:9">
      <c r="C811" s="5"/>
      <c r="D811" s="6"/>
      <c r="E811" s="5"/>
      <c r="F811" s="5"/>
      <c r="G811" s="5"/>
    </row>
    <row r="812" spans="2:9" ht="16">
      <c r="B812" s="1">
        <v>8</v>
      </c>
      <c r="C812" s="5" t="s">
        <v>209</v>
      </c>
      <c r="D812" s="6" t="s">
        <v>3</v>
      </c>
      <c r="E812" s="5"/>
      <c r="F812" s="38"/>
      <c r="I812" s="53"/>
    </row>
    <row r="813" spans="2:9">
      <c r="C813" s="5"/>
      <c r="D813" s="6"/>
      <c r="E813" s="5"/>
      <c r="F813" s="5"/>
      <c r="G813" s="5"/>
    </row>
    <row r="814" spans="2:9" ht="16">
      <c r="B814" s="1">
        <v>9</v>
      </c>
      <c r="C814" s="5" t="s">
        <v>210</v>
      </c>
      <c r="D814" s="6" t="s">
        <v>3</v>
      </c>
      <c r="E814" s="5"/>
      <c r="F814" s="38"/>
      <c r="I814" s="53"/>
    </row>
    <row r="815" spans="2:9">
      <c r="C815" s="5"/>
      <c r="D815" s="6"/>
      <c r="E815" s="5"/>
      <c r="F815" s="5"/>
      <c r="G815" s="5"/>
    </row>
    <row r="816" spans="2:9" ht="16">
      <c r="C816" s="30" t="s">
        <v>211</v>
      </c>
      <c r="D816" s="6"/>
      <c r="E816" s="5"/>
      <c r="F816" s="5"/>
      <c r="G816" s="5"/>
    </row>
    <row r="817" spans="2:12">
      <c r="C817" s="5"/>
      <c r="D817" s="6"/>
      <c r="E817" s="5"/>
      <c r="F817" s="5"/>
      <c r="G817" s="5"/>
    </row>
    <row r="818" spans="2:12" ht="32">
      <c r="B818" s="1">
        <v>10</v>
      </c>
      <c r="C818" s="5" t="s">
        <v>212</v>
      </c>
      <c r="D818" s="6" t="s">
        <v>3</v>
      </c>
      <c r="E818" s="5"/>
      <c r="F818" s="38"/>
      <c r="G818" s="11">
        <v>15000</v>
      </c>
    </row>
    <row r="819" spans="2:12">
      <c r="C819" s="5"/>
      <c r="D819" s="6"/>
      <c r="E819" s="5"/>
      <c r="F819" s="38"/>
    </row>
    <row r="820" spans="2:12">
      <c r="C820" s="5"/>
      <c r="D820" s="6"/>
      <c r="E820" s="5"/>
      <c r="F820" s="38"/>
    </row>
    <row r="821" spans="2:12" ht="16" thickBot="1">
      <c r="C821" s="18" t="s">
        <v>221</v>
      </c>
      <c r="D821" s="16"/>
      <c r="E821" s="15"/>
      <c r="F821" s="17"/>
      <c r="G821" s="14"/>
    </row>
    <row r="822" spans="2:12" ht="16" thickTop="1">
      <c r="C822" s="5"/>
      <c r="D822" s="6"/>
      <c r="E822" s="5"/>
      <c r="F822" s="38"/>
    </row>
    <row r="823" spans="2:12" ht="16">
      <c r="C823" s="7" t="s">
        <v>388</v>
      </c>
      <c r="D823" s="6"/>
      <c r="E823" s="5"/>
      <c r="F823" s="38"/>
    </row>
    <row r="824" spans="2:12">
      <c r="C824" s="5"/>
      <c r="D824" s="6"/>
      <c r="E824" s="5"/>
      <c r="F824" s="38"/>
    </row>
    <row r="825" spans="2:12" ht="16">
      <c r="B825" s="1">
        <v>1</v>
      </c>
      <c r="C825" s="5" t="s">
        <v>390</v>
      </c>
      <c r="D825" s="6" t="s">
        <v>384</v>
      </c>
      <c r="E825" s="5">
        <v>1</v>
      </c>
      <c r="F825" s="38">
        <v>100000</v>
      </c>
      <c r="G825" s="11">
        <f>E825*F825</f>
        <v>100000</v>
      </c>
    </row>
    <row r="826" spans="2:12">
      <c r="C826" s="5"/>
      <c r="D826" s="6"/>
      <c r="E826" s="5"/>
      <c r="F826" s="38"/>
    </row>
    <row r="827" spans="2:12">
      <c r="C827" s="5"/>
      <c r="D827" s="6"/>
      <c r="E827" s="5"/>
      <c r="F827" s="5"/>
      <c r="G827" s="5"/>
    </row>
    <row r="828" spans="2:12" ht="16" thickBot="1">
      <c r="C828" s="18" t="s">
        <v>221</v>
      </c>
      <c r="D828" s="16"/>
      <c r="E828" s="15"/>
      <c r="F828" s="17"/>
      <c r="G828" s="14"/>
    </row>
    <row r="829" spans="2:12" ht="16" thickTop="1">
      <c r="C829" s="13"/>
      <c r="G829" s="37"/>
    </row>
    <row r="830" spans="2:12">
      <c r="C830" s="54" t="s">
        <v>387</v>
      </c>
      <c r="G830" s="37"/>
    </row>
    <row r="832" spans="2:12" ht="14.5" customHeight="1">
      <c r="B832" s="1">
        <v>1</v>
      </c>
      <c r="C832" s="2" t="s">
        <v>223</v>
      </c>
      <c r="E832" s="2">
        <v>1</v>
      </c>
      <c r="F832" s="11">
        <f>G13</f>
        <v>0</v>
      </c>
      <c r="G832" s="11">
        <f>E832*F832</f>
        <v>0</v>
      </c>
      <c r="K832" s="53"/>
      <c r="L832" s="53"/>
    </row>
    <row r="833" spans="1:7" ht="14.5" customHeight="1">
      <c r="G833" s="37"/>
    </row>
    <row r="834" spans="1:7" ht="14.5" customHeight="1">
      <c r="B834" s="1">
        <v>2</v>
      </c>
      <c r="C834" s="2" t="s">
        <v>224</v>
      </c>
      <c r="E834" s="2">
        <v>1</v>
      </c>
      <c r="F834" s="11">
        <f>G70</f>
        <v>0</v>
      </c>
      <c r="G834" s="11">
        <f>E834*F834</f>
        <v>0</v>
      </c>
    </row>
    <row r="835" spans="1:7" ht="14.5" customHeight="1">
      <c r="G835" s="37"/>
    </row>
    <row r="836" spans="1:7" ht="14.5" customHeight="1">
      <c r="B836" s="1">
        <v>3</v>
      </c>
      <c r="C836" s="2" t="s">
        <v>385</v>
      </c>
      <c r="E836" s="2">
        <v>1</v>
      </c>
      <c r="F836" s="11">
        <f>G139</f>
        <v>0</v>
      </c>
      <c r="G836" s="11">
        <f>E836*F836</f>
        <v>0</v>
      </c>
    </row>
    <row r="837" spans="1:7" ht="14.5" customHeight="1">
      <c r="G837" s="37"/>
    </row>
    <row r="838" spans="1:7" ht="14.5" customHeight="1">
      <c r="B838" s="1">
        <v>4</v>
      </c>
      <c r="C838" s="2" t="s">
        <v>386</v>
      </c>
      <c r="E838" s="2">
        <v>1</v>
      </c>
      <c r="F838" s="11">
        <f>G206</f>
        <v>0</v>
      </c>
      <c r="G838" s="11">
        <f>E838*F838</f>
        <v>0</v>
      </c>
    </row>
    <row r="839" spans="1:7" ht="14.5" customHeight="1">
      <c r="G839" s="37"/>
    </row>
    <row r="840" spans="1:7" ht="14.5" customHeight="1">
      <c r="A840" s="23"/>
      <c r="B840" s="1">
        <v>5</v>
      </c>
      <c r="C840" s="2" t="s">
        <v>225</v>
      </c>
      <c r="E840" s="2">
        <v>1</v>
      </c>
      <c r="F840" s="11">
        <f>G246</f>
        <v>0</v>
      </c>
      <c r="G840" s="11">
        <f>E840*F840</f>
        <v>0</v>
      </c>
    </row>
    <row r="841" spans="1:7" ht="14.5" customHeight="1">
      <c r="G841" s="37"/>
    </row>
    <row r="842" spans="1:7" ht="14.5" customHeight="1">
      <c r="B842" s="1">
        <v>6</v>
      </c>
      <c r="C842" s="2" t="s">
        <v>226</v>
      </c>
      <c r="E842" s="2">
        <v>1</v>
      </c>
      <c r="F842" s="11">
        <f>G270</f>
        <v>0</v>
      </c>
      <c r="G842" s="11">
        <f>E842*F842</f>
        <v>0</v>
      </c>
    </row>
    <row r="843" spans="1:7" ht="14.5" customHeight="1">
      <c r="G843" s="37"/>
    </row>
    <row r="844" spans="1:7" ht="14.5" customHeight="1">
      <c r="B844" s="1">
        <v>7</v>
      </c>
      <c r="C844" s="2" t="s">
        <v>227</v>
      </c>
      <c r="E844" s="2">
        <v>1</v>
      </c>
      <c r="F844" s="11">
        <f>G307</f>
        <v>0</v>
      </c>
      <c r="G844" s="11">
        <f>E844*F844</f>
        <v>0</v>
      </c>
    </row>
    <row r="845" spans="1:7" ht="14.5" customHeight="1">
      <c r="G845" s="37"/>
    </row>
    <row r="846" spans="1:7" ht="14.5" customHeight="1">
      <c r="B846" s="1">
        <v>8</v>
      </c>
      <c r="C846" s="2" t="s">
        <v>228</v>
      </c>
      <c r="E846" s="2">
        <v>1</v>
      </c>
      <c r="F846" s="11">
        <f>G334</f>
        <v>0</v>
      </c>
      <c r="G846" s="11">
        <f>E846*F846</f>
        <v>0</v>
      </c>
    </row>
    <row r="847" spans="1:7" ht="14.5" customHeight="1">
      <c r="G847" s="37"/>
    </row>
    <row r="848" spans="1:7" ht="14.5" customHeight="1">
      <c r="B848" s="1">
        <v>9</v>
      </c>
      <c r="C848" s="2" t="s">
        <v>229</v>
      </c>
      <c r="E848" s="2">
        <v>1</v>
      </c>
      <c r="F848" s="11">
        <f>G351</f>
        <v>0</v>
      </c>
      <c r="G848" s="11">
        <f>E848*F848</f>
        <v>0</v>
      </c>
    </row>
    <row r="849" spans="2:10" ht="14.5" customHeight="1">
      <c r="G849" s="37"/>
    </row>
    <row r="850" spans="2:10" ht="14.5" customHeight="1">
      <c r="B850" s="1">
        <v>10</v>
      </c>
      <c r="C850" s="2" t="s">
        <v>230</v>
      </c>
      <c r="E850" s="2">
        <v>1</v>
      </c>
      <c r="F850" s="11">
        <f>G439</f>
        <v>0</v>
      </c>
      <c r="G850" s="11">
        <f>E850*F850</f>
        <v>0</v>
      </c>
    </row>
    <row r="851" spans="2:10" ht="14.5" customHeight="1">
      <c r="G851" s="37"/>
    </row>
    <row r="852" spans="2:10" ht="14.5" customHeight="1">
      <c r="B852" s="1">
        <v>11</v>
      </c>
      <c r="C852" s="2" t="s">
        <v>231</v>
      </c>
      <c r="E852" s="2">
        <v>1</v>
      </c>
      <c r="F852" s="11">
        <f>G493</f>
        <v>0</v>
      </c>
      <c r="G852" s="11">
        <f>E852*F852</f>
        <v>0</v>
      </c>
    </row>
    <row r="853" spans="2:10" ht="14.5" customHeight="1">
      <c r="G853" s="37"/>
    </row>
    <row r="854" spans="2:10" ht="14.5" customHeight="1">
      <c r="B854" s="1">
        <v>12</v>
      </c>
      <c r="C854" s="2" t="s">
        <v>232</v>
      </c>
      <c r="E854" s="2">
        <v>1</v>
      </c>
      <c r="F854" s="11">
        <f>G529</f>
        <v>0</v>
      </c>
      <c r="G854" s="11">
        <f>E854*F854</f>
        <v>0</v>
      </c>
    </row>
    <row r="855" spans="2:10" ht="14.5" customHeight="1">
      <c r="G855" s="37"/>
    </row>
    <row r="856" spans="2:10" ht="14.5" customHeight="1">
      <c r="B856" s="1">
        <v>13</v>
      </c>
      <c r="C856" s="2" t="s">
        <v>233</v>
      </c>
      <c r="E856" s="2">
        <v>1</v>
      </c>
      <c r="F856" s="11">
        <f>G558</f>
        <v>0</v>
      </c>
      <c r="G856" s="11">
        <f>E856*F856</f>
        <v>0</v>
      </c>
    </row>
    <row r="857" spans="2:10" ht="14.5" customHeight="1">
      <c r="G857" s="37"/>
    </row>
    <row r="858" spans="2:10" ht="14.5" customHeight="1">
      <c r="B858" s="1">
        <v>14</v>
      </c>
      <c r="C858" s="2" t="s">
        <v>234</v>
      </c>
      <c r="E858" s="2">
        <v>1</v>
      </c>
      <c r="F858" s="11">
        <f>G730</f>
        <v>0</v>
      </c>
      <c r="G858" s="11">
        <f>E858*F858</f>
        <v>0</v>
      </c>
    </row>
    <row r="859" spans="2:10" ht="14.5" customHeight="1">
      <c r="G859" s="37"/>
    </row>
    <row r="860" spans="2:10" ht="14.5" customHeight="1">
      <c r="B860" s="1">
        <v>15</v>
      </c>
      <c r="C860" s="2" t="s">
        <v>235</v>
      </c>
      <c r="E860" s="2">
        <v>1</v>
      </c>
      <c r="F860" s="11">
        <f>G746</f>
        <v>0</v>
      </c>
      <c r="G860" s="11">
        <f>E860*F860</f>
        <v>0</v>
      </c>
    </row>
    <row r="861" spans="2:10" ht="14.5" customHeight="1">
      <c r="G861" s="37"/>
    </row>
    <row r="862" spans="2:10" ht="14.5" customHeight="1">
      <c r="B862" s="1">
        <v>16</v>
      </c>
      <c r="C862" s="2" t="s">
        <v>236</v>
      </c>
      <c r="E862" s="2">
        <v>1</v>
      </c>
      <c r="F862" s="11">
        <f>G783</f>
        <v>0</v>
      </c>
      <c r="G862" s="11">
        <f>E862*F862</f>
        <v>0</v>
      </c>
    </row>
    <row r="863" spans="2:10" ht="14.5" customHeight="1">
      <c r="G863" s="37"/>
    </row>
    <row r="864" spans="2:10" ht="14.5" customHeight="1">
      <c r="B864" s="1">
        <v>17</v>
      </c>
      <c r="C864" s="2" t="s">
        <v>237</v>
      </c>
      <c r="E864" s="2">
        <v>1</v>
      </c>
      <c r="F864" s="11">
        <f>G821</f>
        <v>0</v>
      </c>
      <c r="G864" s="11">
        <f>E864*F864</f>
        <v>0</v>
      </c>
      <c r="J864" s="53"/>
    </row>
    <row r="865" spans="2:9" ht="14.5" customHeight="1">
      <c r="G865" s="37"/>
    </row>
    <row r="866" spans="2:9" ht="14.5" customHeight="1">
      <c r="B866" s="1">
        <v>18</v>
      </c>
      <c r="C866" s="2" t="s">
        <v>383</v>
      </c>
      <c r="E866" s="2">
        <v>1</v>
      </c>
      <c r="F866" s="11">
        <f>G828</f>
        <v>0</v>
      </c>
      <c r="G866" s="11">
        <f>E866*F866</f>
        <v>0</v>
      </c>
    </row>
    <row r="867" spans="2:9" ht="14.5" customHeight="1">
      <c r="G867" s="37"/>
    </row>
    <row r="868" spans="2:9" ht="14.5" customHeight="1" thickBot="1">
      <c r="C868" s="18" t="s">
        <v>213</v>
      </c>
      <c r="D868" s="16"/>
      <c r="E868" s="15"/>
      <c r="F868" s="17"/>
      <c r="G868" s="14">
        <f>SUM(G831:G867)</f>
        <v>0</v>
      </c>
      <c r="I868" s="53">
        <f>G868*8%</f>
        <v>0</v>
      </c>
    </row>
    <row r="869" spans="2:9" ht="14.5" customHeight="1" thickTop="1">
      <c r="G869" s="37"/>
    </row>
    <row r="870" spans="2:9" ht="14.5" customHeight="1">
      <c r="C870" s="13"/>
    </row>
    <row r="871" spans="2:9" ht="42" customHeight="1">
      <c r="C871" s="32" t="s">
        <v>395</v>
      </c>
      <c r="E871" s="22"/>
      <c r="G871" s="11">
        <f>G868*5%</f>
        <v>0</v>
      </c>
    </row>
    <row r="872" spans="2:9" ht="14.5" customHeight="1"/>
    <row r="873" spans="2:9" ht="38.5" customHeight="1" thickBot="1">
      <c r="C873" s="13" t="s">
        <v>214</v>
      </c>
      <c r="G873" s="14">
        <f>SUM(G868:G872)</f>
        <v>0</v>
      </c>
    </row>
    <row r="874" spans="2:9" ht="14.5" customHeight="1" thickTop="1"/>
    <row r="875" spans="2:9" ht="14.5" customHeight="1"/>
    <row r="876" spans="2:9" ht="35.5" customHeight="1">
      <c r="C876" s="32" t="s">
        <v>215</v>
      </c>
      <c r="G876" s="11">
        <f>G873*15%</f>
        <v>0</v>
      </c>
    </row>
    <row r="877" spans="2:9" ht="14.5" customHeight="1"/>
    <row r="878" spans="2:9" ht="31.75" customHeight="1" thickBot="1">
      <c r="C878" s="13" t="s">
        <v>216</v>
      </c>
      <c r="G878" s="14">
        <f>SUM(G873:G876)</f>
        <v>0</v>
      </c>
    </row>
    <row r="879" spans="2:9" ht="14.5" customHeight="1" thickTop="1"/>
    <row r="880" spans="2:9" ht="14.5" customHeight="1"/>
    <row r="881" ht="14.5" customHeight="1"/>
    <row r="882" ht="14.5" customHeight="1"/>
    <row r="883" ht="14.5" customHeight="1"/>
  </sheetData>
  <pageMargins left="0.7" right="0.7" top="0.75" bottom="0.75" header="0.3" footer="0.3"/>
  <pageSetup paperSize="9" scale="60" orientation="portrait" r:id="rId1"/>
  <rowBreaks count="4" manualBreakCount="4">
    <brk id="71" min="1" max="6" man="1"/>
    <brk id="140" min="1" max="6" man="1"/>
    <brk id="207" min="1" max="6" man="1"/>
    <brk id="352" min="1" max="6"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Precious Mbethe</dc:creator>
  <cp:lastModifiedBy>Themba Thomo</cp:lastModifiedBy>
  <cp:lastPrinted>2025-08-12T10:08:03Z</cp:lastPrinted>
  <dcterms:created xsi:type="dcterms:W3CDTF">2025-04-05T17:08:34Z</dcterms:created>
  <dcterms:modified xsi:type="dcterms:W3CDTF">2026-01-15T13:06:41Z</dcterms:modified>
</cp:coreProperties>
</file>